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1992\OneDrive\デスクトップ\"/>
    </mc:Choice>
  </mc:AlternateContent>
  <xr:revisionPtr revIDLastSave="0" documentId="8_{6ECC0BF2-8BFD-1046-8390-69B4AA1AAFDE}" xr6:coauthVersionLast="47" xr6:coauthVersionMax="47" xr10:uidLastSave="{00000000-0000-0000-0000-000000000000}"/>
  <bookViews>
    <workbookView xWindow="-120" yWindow="-120" windowWidth="29040" windowHeight="15720" activeTab="1" xr2:uid="{A79B3D5C-A8CE-465F-BD07-F0BF66A3B36B}"/>
  </bookViews>
  <sheets>
    <sheet name="タイムスケジュール" sheetId="1" r:id="rId1"/>
    <sheet name="予選リーグ" sheetId="2" r:id="rId2"/>
    <sheet name="トーナメント" sheetId="3" r:id="rId3"/>
  </sheets>
  <externalReferences>
    <externalReference r:id="rId4"/>
    <externalReference r:id="rId5"/>
  </externalReferences>
  <definedNames>
    <definedName name="_xlnm.Print_Area" localSheetId="2">トーナメント!$A$1:$T$65</definedName>
    <definedName name="_xlnm.Print_Area" localSheetId="1">予選リーグ!$A$1:$W$144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3" i="2" l="1"/>
  <c r="H143" i="2"/>
  <c r="E143" i="2"/>
  <c r="B143" i="2"/>
  <c r="N141" i="2"/>
  <c r="H141" i="2"/>
  <c r="E141" i="2"/>
  <c r="B141" i="2"/>
  <c r="N139" i="2"/>
  <c r="K139" i="2"/>
  <c r="E139" i="2"/>
  <c r="B139" i="2"/>
  <c r="N137" i="2"/>
  <c r="K137" i="2"/>
  <c r="H137" i="2"/>
  <c r="B137" i="2"/>
  <c r="K134" i="2"/>
  <c r="H134" i="2"/>
  <c r="E134" i="2"/>
  <c r="B134" i="2"/>
  <c r="N132" i="2"/>
  <c r="H132" i="2"/>
  <c r="E132" i="2"/>
  <c r="B132" i="2"/>
  <c r="N130" i="2"/>
  <c r="K130" i="2"/>
  <c r="E130" i="2"/>
  <c r="B130" i="2"/>
  <c r="N128" i="2"/>
  <c r="K128" i="2"/>
  <c r="H128" i="2"/>
  <c r="B128" i="2"/>
  <c r="K125" i="2"/>
  <c r="H125" i="2"/>
  <c r="E125" i="2"/>
  <c r="B125" i="2"/>
  <c r="N123" i="2"/>
  <c r="H123" i="2"/>
  <c r="E123" i="2"/>
  <c r="B123" i="2"/>
  <c r="N121" i="2"/>
  <c r="K121" i="2"/>
  <c r="E121" i="2"/>
  <c r="B121" i="2"/>
  <c r="N119" i="2"/>
  <c r="K119" i="2"/>
  <c r="H119" i="2"/>
  <c r="B119" i="2"/>
  <c r="K116" i="2"/>
  <c r="H116" i="2"/>
  <c r="E116" i="2"/>
  <c r="B116" i="2"/>
  <c r="N114" i="2"/>
  <c r="H114" i="2"/>
  <c r="E114" i="2"/>
  <c r="B114" i="2"/>
  <c r="N112" i="2"/>
  <c r="K112" i="2"/>
  <c r="E112" i="2"/>
  <c r="B112" i="2"/>
  <c r="N110" i="2"/>
  <c r="K110" i="2"/>
  <c r="H110" i="2"/>
  <c r="B110" i="2"/>
  <c r="K107" i="2"/>
  <c r="H107" i="2"/>
  <c r="E107" i="2"/>
  <c r="B107" i="2"/>
  <c r="N105" i="2"/>
  <c r="H105" i="2"/>
  <c r="E105" i="2"/>
  <c r="B105" i="2"/>
  <c r="N103" i="2"/>
  <c r="K103" i="2"/>
  <c r="E103" i="2"/>
  <c r="B103" i="2"/>
  <c r="N101" i="2"/>
  <c r="K101" i="2"/>
  <c r="H101" i="2"/>
  <c r="B101" i="2"/>
  <c r="K98" i="2"/>
  <c r="H98" i="2"/>
  <c r="E98" i="2"/>
  <c r="B98" i="2"/>
  <c r="N96" i="2"/>
  <c r="H96" i="2"/>
  <c r="E96" i="2"/>
  <c r="B96" i="2"/>
  <c r="N94" i="2"/>
  <c r="K94" i="2"/>
  <c r="E94" i="2"/>
  <c r="B94" i="2"/>
  <c r="N92" i="2"/>
  <c r="K92" i="2"/>
  <c r="H92" i="2"/>
  <c r="B92" i="2"/>
  <c r="K89" i="2"/>
  <c r="H89" i="2"/>
  <c r="E89" i="2"/>
  <c r="N87" i="2"/>
  <c r="H87" i="2"/>
  <c r="E87" i="2"/>
  <c r="B87" i="2"/>
  <c r="N85" i="2"/>
  <c r="K85" i="2"/>
  <c r="E85" i="2"/>
  <c r="B85" i="2"/>
  <c r="N83" i="2"/>
  <c r="K83" i="2"/>
  <c r="H83" i="2"/>
  <c r="B83" i="2"/>
  <c r="K80" i="2"/>
  <c r="H80" i="2"/>
  <c r="E80" i="2"/>
  <c r="B80" i="2"/>
  <c r="N78" i="2"/>
  <c r="H78" i="2"/>
  <c r="E78" i="2"/>
  <c r="N76" i="2"/>
  <c r="K76" i="2"/>
  <c r="E76" i="2"/>
  <c r="B76" i="2"/>
  <c r="N74" i="2"/>
  <c r="K74" i="2"/>
  <c r="H74" i="2"/>
  <c r="B74" i="2"/>
  <c r="K71" i="2"/>
  <c r="H71" i="2"/>
  <c r="E71" i="2"/>
  <c r="B71" i="2"/>
  <c r="N69" i="2"/>
  <c r="H69" i="2"/>
  <c r="E69" i="2"/>
  <c r="B69" i="2"/>
  <c r="N67" i="2"/>
  <c r="K67" i="2"/>
  <c r="E67" i="2"/>
  <c r="B67" i="2"/>
  <c r="N65" i="2"/>
  <c r="K65" i="2"/>
  <c r="H65" i="2"/>
  <c r="B65" i="2"/>
  <c r="K62" i="2"/>
  <c r="H62" i="2"/>
  <c r="E62" i="2"/>
  <c r="B62" i="2"/>
  <c r="N60" i="2"/>
  <c r="H60" i="2"/>
  <c r="E60" i="2"/>
  <c r="B60" i="2"/>
  <c r="N58" i="2"/>
  <c r="K58" i="2"/>
  <c r="E58" i="2"/>
  <c r="B58" i="2"/>
  <c r="N56" i="2"/>
  <c r="K56" i="2"/>
  <c r="H56" i="2"/>
  <c r="B56" i="2"/>
  <c r="K53" i="2"/>
  <c r="H53" i="2"/>
  <c r="E53" i="2"/>
  <c r="B53" i="2"/>
  <c r="N51" i="2"/>
  <c r="H51" i="2"/>
  <c r="E51" i="2"/>
  <c r="B51" i="2"/>
  <c r="N49" i="2"/>
  <c r="K49" i="2"/>
  <c r="E49" i="2"/>
  <c r="B49" i="2"/>
  <c r="N47" i="2"/>
  <c r="K47" i="2"/>
  <c r="H47" i="2"/>
  <c r="B47" i="2"/>
  <c r="K44" i="2"/>
  <c r="H44" i="2"/>
  <c r="E44" i="2"/>
  <c r="B44" i="2"/>
  <c r="N42" i="2"/>
  <c r="H42" i="2"/>
  <c r="E42" i="2"/>
  <c r="B42" i="2"/>
  <c r="N40" i="2"/>
  <c r="K40" i="2"/>
  <c r="E40" i="2"/>
  <c r="B40" i="2"/>
  <c r="N38" i="2"/>
  <c r="K38" i="2"/>
  <c r="H38" i="2"/>
  <c r="B38" i="2"/>
  <c r="K35" i="2"/>
  <c r="H35" i="2"/>
  <c r="E35" i="2"/>
  <c r="B35" i="2"/>
  <c r="N33" i="2"/>
  <c r="H33" i="2"/>
  <c r="E33" i="2"/>
  <c r="B33" i="2"/>
  <c r="N31" i="2"/>
  <c r="K31" i="2"/>
  <c r="E31" i="2"/>
  <c r="B31" i="2"/>
  <c r="N29" i="2"/>
  <c r="K29" i="2"/>
  <c r="H29" i="2"/>
  <c r="B29" i="2"/>
  <c r="K26" i="2"/>
  <c r="H26" i="2"/>
  <c r="E26" i="2"/>
  <c r="B26" i="2"/>
  <c r="N24" i="2"/>
  <c r="H24" i="2"/>
  <c r="E24" i="2"/>
  <c r="B24" i="2"/>
  <c r="N22" i="2"/>
  <c r="K22" i="2"/>
  <c r="E22" i="2"/>
  <c r="B22" i="2"/>
  <c r="N20" i="2"/>
  <c r="K20" i="2"/>
  <c r="H20" i="2"/>
  <c r="B20" i="2"/>
  <c r="K17" i="2"/>
  <c r="H17" i="2"/>
  <c r="E17" i="2"/>
  <c r="B17" i="2"/>
  <c r="N15" i="2"/>
  <c r="H15" i="2"/>
  <c r="E15" i="2"/>
  <c r="B15" i="2"/>
  <c r="N13" i="2"/>
  <c r="K13" i="2"/>
  <c r="E13" i="2"/>
  <c r="B13" i="2"/>
  <c r="N11" i="2"/>
  <c r="K11" i="2"/>
  <c r="H11" i="2"/>
  <c r="B11" i="2"/>
  <c r="K8" i="2"/>
  <c r="H8" i="2"/>
  <c r="E8" i="2"/>
  <c r="B8" i="2"/>
  <c r="N6" i="2"/>
  <c r="H6" i="2"/>
  <c r="E6" i="2"/>
  <c r="B6" i="2"/>
  <c r="N4" i="2"/>
  <c r="K4" i="2"/>
  <c r="E4" i="2"/>
  <c r="B4" i="2"/>
  <c r="A4" i="2"/>
  <c r="A6" i="2"/>
  <c r="N2" i="2"/>
  <c r="K2" i="2"/>
  <c r="H2" i="2"/>
  <c r="B2" i="2"/>
  <c r="H1" i="2"/>
  <c r="E1" i="2"/>
  <c r="W28" i="1"/>
  <c r="S28" i="1"/>
  <c r="R28" i="1"/>
  <c r="N28" i="1"/>
  <c r="M28" i="1"/>
  <c r="I28" i="1"/>
  <c r="H28" i="1"/>
  <c r="D28" i="1"/>
  <c r="W27" i="1"/>
  <c r="S27" i="1"/>
  <c r="R27" i="1"/>
  <c r="N27" i="1"/>
  <c r="M27" i="1"/>
  <c r="I27" i="1"/>
  <c r="H27" i="1"/>
  <c r="D27" i="1"/>
  <c r="W26" i="1"/>
  <c r="S26" i="1"/>
  <c r="R26" i="1"/>
  <c r="N26" i="1"/>
  <c r="M26" i="1"/>
  <c r="I26" i="1"/>
  <c r="H26" i="1"/>
  <c r="D26" i="1"/>
  <c r="W25" i="1"/>
  <c r="S25" i="1"/>
  <c r="R25" i="1"/>
  <c r="N25" i="1"/>
  <c r="M25" i="1"/>
  <c r="I25" i="1"/>
  <c r="H25" i="1"/>
  <c r="D25" i="1"/>
  <c r="W24" i="1"/>
  <c r="S24" i="1"/>
  <c r="R24" i="1"/>
  <c r="N24" i="1"/>
  <c r="M24" i="1"/>
  <c r="I24" i="1"/>
  <c r="H24" i="1"/>
  <c r="D24" i="1"/>
  <c r="W23" i="1"/>
  <c r="S23" i="1"/>
  <c r="R23" i="1"/>
  <c r="N23" i="1"/>
  <c r="M23" i="1"/>
  <c r="I23" i="1"/>
  <c r="H23" i="1"/>
  <c r="D23" i="1"/>
  <c r="W22" i="1"/>
  <c r="S22" i="1"/>
  <c r="R22" i="1"/>
  <c r="N22" i="1"/>
  <c r="M22" i="1"/>
  <c r="I22" i="1"/>
  <c r="H22" i="1"/>
  <c r="D22" i="1"/>
  <c r="W21" i="1"/>
  <c r="S21" i="1"/>
  <c r="R21" i="1"/>
  <c r="N21" i="1"/>
  <c r="M21" i="1"/>
  <c r="I21" i="1"/>
  <c r="H21" i="1"/>
  <c r="D21" i="1"/>
  <c r="W20" i="1"/>
  <c r="S20" i="1"/>
  <c r="R20" i="1"/>
  <c r="N20" i="1"/>
  <c r="M20" i="1"/>
  <c r="I20" i="1"/>
  <c r="H20" i="1"/>
  <c r="D20" i="1"/>
  <c r="W19" i="1"/>
  <c r="S19" i="1"/>
  <c r="R19" i="1"/>
  <c r="N19" i="1"/>
  <c r="M19" i="1"/>
  <c r="I19" i="1"/>
  <c r="H19" i="1"/>
  <c r="D19" i="1"/>
  <c r="W18" i="1"/>
  <c r="S18" i="1"/>
  <c r="R18" i="1"/>
  <c r="N18" i="1"/>
  <c r="M18" i="1"/>
  <c r="I18" i="1"/>
  <c r="H18" i="1"/>
  <c r="D18" i="1"/>
  <c r="W17" i="1"/>
  <c r="S17" i="1"/>
  <c r="R17" i="1"/>
  <c r="N17" i="1"/>
  <c r="M17" i="1"/>
  <c r="I17" i="1"/>
  <c r="H17" i="1"/>
  <c r="D17" i="1"/>
  <c r="W16" i="1"/>
  <c r="S16" i="1"/>
  <c r="R16" i="1"/>
  <c r="N16" i="1"/>
  <c r="M16" i="1"/>
  <c r="I16" i="1"/>
  <c r="H16" i="1"/>
  <c r="D16" i="1"/>
  <c r="W15" i="1"/>
  <c r="S15" i="1"/>
  <c r="R15" i="1"/>
  <c r="N15" i="1"/>
  <c r="M15" i="1"/>
  <c r="I15" i="1"/>
  <c r="H15" i="1"/>
  <c r="D15" i="1"/>
  <c r="W14" i="1"/>
  <c r="S14" i="1"/>
  <c r="R14" i="1"/>
  <c r="N14" i="1"/>
  <c r="M14" i="1"/>
  <c r="I14" i="1"/>
  <c r="H14" i="1"/>
  <c r="D14" i="1"/>
  <c r="W13" i="1"/>
  <c r="S13" i="1"/>
  <c r="R13" i="1"/>
  <c r="N13" i="1"/>
  <c r="M13" i="1"/>
  <c r="I13" i="1"/>
  <c r="H13" i="1"/>
  <c r="D13" i="1"/>
  <c r="W12" i="1"/>
  <c r="S12" i="1"/>
  <c r="R12" i="1"/>
  <c r="N12" i="1"/>
  <c r="M12" i="1"/>
  <c r="I12" i="1"/>
  <c r="H12" i="1"/>
  <c r="D12" i="1"/>
  <c r="W11" i="1"/>
  <c r="S11" i="1"/>
  <c r="R11" i="1"/>
  <c r="N11" i="1"/>
  <c r="M11" i="1"/>
  <c r="I11" i="1"/>
  <c r="H11" i="1"/>
  <c r="D11" i="1"/>
  <c r="W10" i="1"/>
  <c r="S10" i="1"/>
  <c r="R10" i="1"/>
  <c r="N10" i="1"/>
  <c r="M10" i="1"/>
  <c r="I10" i="1"/>
  <c r="H10" i="1"/>
  <c r="D10" i="1"/>
  <c r="W9" i="1"/>
  <c r="S9" i="1"/>
  <c r="R9" i="1"/>
  <c r="N9" i="1"/>
  <c r="M9" i="1"/>
  <c r="I9" i="1"/>
  <c r="H9" i="1"/>
  <c r="D9" i="1"/>
  <c r="W8" i="1"/>
  <c r="S8" i="1"/>
  <c r="R8" i="1"/>
  <c r="N8" i="1"/>
  <c r="M8" i="1"/>
  <c r="I8" i="1"/>
  <c r="H8" i="1"/>
  <c r="D8" i="1"/>
  <c r="W7" i="1"/>
  <c r="S7" i="1"/>
  <c r="R7" i="1"/>
  <c r="N7" i="1"/>
  <c r="M7" i="1"/>
  <c r="I7" i="1"/>
  <c r="H7" i="1"/>
  <c r="D7" i="1"/>
  <c r="W6" i="1"/>
  <c r="S6" i="1"/>
  <c r="R6" i="1"/>
  <c r="N6" i="1"/>
  <c r="M6" i="1"/>
  <c r="I6" i="1"/>
  <c r="H6" i="1"/>
  <c r="D6" i="1"/>
  <c r="W5" i="1"/>
  <c r="S5" i="1"/>
  <c r="R5" i="1"/>
  <c r="N5" i="1"/>
  <c r="M5" i="1"/>
  <c r="I5" i="1"/>
  <c r="H5" i="1"/>
  <c r="D5" i="1"/>
  <c r="A8" i="2"/>
  <c r="K1" i="2"/>
  <c r="A11" i="2"/>
  <c r="N1" i="2"/>
  <c r="A13" i="2"/>
  <c r="E10" i="2"/>
  <c r="H10" i="2"/>
  <c r="A15" i="2"/>
  <c r="K10" i="2"/>
  <c r="A17" i="2"/>
  <c r="A20" i="2"/>
  <c r="N10" i="2"/>
  <c r="A22" i="2"/>
  <c r="E19" i="2"/>
  <c r="H19" i="2"/>
  <c r="A24" i="2"/>
  <c r="K19" i="2"/>
  <c r="A26" i="2"/>
  <c r="A29" i="2"/>
  <c r="N19" i="2"/>
  <c r="A31" i="2"/>
  <c r="E28" i="2"/>
  <c r="H28" i="2"/>
  <c r="A33" i="2"/>
  <c r="A35" i="2"/>
  <c r="K28" i="2"/>
  <c r="A38" i="2"/>
  <c r="N28" i="2"/>
  <c r="A40" i="2"/>
  <c r="E37" i="2"/>
  <c r="H37" i="2"/>
  <c r="A42" i="2"/>
  <c r="A44" i="2"/>
  <c r="K37" i="2"/>
  <c r="A47" i="2"/>
  <c r="N37" i="2"/>
  <c r="A49" i="2"/>
  <c r="E46" i="2"/>
  <c r="H46" i="2"/>
  <c r="A51" i="2"/>
  <c r="A53" i="2"/>
  <c r="K46" i="2"/>
  <c r="A56" i="2"/>
  <c r="N46" i="2"/>
  <c r="A58" i="2"/>
  <c r="E55" i="2"/>
  <c r="H55" i="2"/>
  <c r="A60" i="2"/>
  <c r="A62" i="2"/>
  <c r="K55" i="2"/>
  <c r="A65" i="2"/>
  <c r="N55" i="2"/>
  <c r="A67" i="2"/>
  <c r="E64" i="2"/>
  <c r="H64" i="2"/>
  <c r="A69" i="2"/>
  <c r="A71" i="2"/>
  <c r="K64" i="2"/>
  <c r="A74" i="2"/>
  <c r="N64" i="2"/>
  <c r="A76" i="2"/>
  <c r="E73" i="2"/>
  <c r="H73" i="2"/>
  <c r="A78" i="2"/>
  <c r="A80" i="2"/>
  <c r="K73" i="2"/>
  <c r="A83" i="2"/>
  <c r="N73" i="2"/>
  <c r="A85" i="2"/>
  <c r="E82" i="2"/>
  <c r="A87" i="2"/>
  <c r="H82" i="2"/>
  <c r="A89" i="2"/>
  <c r="K82" i="2"/>
  <c r="A92" i="2"/>
  <c r="N82" i="2"/>
  <c r="A94" i="2"/>
  <c r="E91" i="2"/>
  <c r="A96" i="2"/>
  <c r="H91" i="2"/>
  <c r="A98" i="2"/>
  <c r="K91" i="2"/>
  <c r="A101" i="2"/>
  <c r="N91" i="2"/>
  <c r="A103" i="2"/>
  <c r="E100" i="2"/>
  <c r="A105" i="2"/>
  <c r="H100" i="2"/>
  <c r="A107" i="2"/>
  <c r="K100" i="2"/>
  <c r="A110" i="2"/>
  <c r="N100" i="2"/>
  <c r="A112" i="2"/>
  <c r="E109" i="2"/>
  <c r="A114" i="2"/>
  <c r="H109" i="2"/>
  <c r="A116" i="2"/>
  <c r="K109" i="2"/>
  <c r="A119" i="2"/>
  <c r="N109" i="2"/>
  <c r="A121" i="2"/>
  <c r="E118" i="2"/>
  <c r="A123" i="2"/>
  <c r="H118" i="2"/>
  <c r="A125" i="2"/>
  <c r="K118" i="2"/>
  <c r="A128" i="2"/>
  <c r="N118" i="2"/>
  <c r="A130" i="2"/>
  <c r="E127" i="2"/>
  <c r="A132" i="2"/>
  <c r="H127" i="2"/>
  <c r="A134" i="2"/>
  <c r="K127" i="2"/>
  <c r="A137" i="2"/>
  <c r="N127" i="2"/>
  <c r="A139" i="2"/>
  <c r="E136" i="2"/>
  <c r="A141" i="2"/>
  <c r="H136" i="2"/>
  <c r="A143" i="2"/>
  <c r="N136" i="2"/>
  <c r="K136" i="2"/>
</calcChain>
</file>

<file path=xl/sharedStrings.xml><?xml version="1.0" encoding="utf-8"?>
<sst xmlns="http://schemas.openxmlformats.org/spreadsheetml/2006/main" count="886" uniqueCount="263">
  <si>
    <t>新東名カップ</t>
    <rPh sb="0" eb="3">
      <t>シントウメイ</t>
    </rPh>
    <phoneticPr fontId="2"/>
  </si>
  <si>
    <t>TIME</t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</si>
  <si>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</si>
  <si>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</si>
  <si>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</si>
  <si>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</si>
  <si>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監督会議</t>
    <rPh sb="0" eb="2">
      <t>カントク</t>
    </rPh>
    <rPh sb="2" eb="4">
      <t>カイギ</t>
    </rPh>
    <phoneticPr fontId="2"/>
  </si>
  <si>
    <t>開会式</t>
    <rPh sb="0" eb="3">
      <t>カイカイシキ</t>
    </rPh>
    <phoneticPr fontId="2"/>
  </si>
  <si>
    <t>予選</t>
    <rPh sb="0" eb="2">
      <t>ヨセン</t>
    </rPh>
    <phoneticPr fontId="2"/>
  </si>
  <si>
    <t>-</t>
    <phoneticPr fontId="2"/>
  </si>
  <si>
    <t>予選終了</t>
    <rPh sb="0" eb="2">
      <t>ヨセン</t>
    </rPh>
    <rPh sb="2" eb="4">
      <t>シュウリョウ</t>
    </rPh>
    <phoneticPr fontId="2"/>
  </si>
  <si>
    <t>1回戦</t>
    <rPh sb="1" eb="3">
      <t>カイセン</t>
    </rPh>
    <phoneticPr fontId="2"/>
  </si>
  <si>
    <t>①１位</t>
    <rPh sb="2" eb="3">
      <t>イ</t>
    </rPh>
    <phoneticPr fontId="2"/>
  </si>
  <si>
    <t>⑥４位</t>
    <rPh sb="2" eb="3">
      <t>イ</t>
    </rPh>
    <phoneticPr fontId="2"/>
  </si>
  <si>
    <t>⑤１位</t>
    <rPh sb="2" eb="3">
      <t>イ</t>
    </rPh>
    <phoneticPr fontId="2"/>
  </si>
  <si>
    <t>③４位</t>
    <rPh sb="2" eb="3">
      <t>イ</t>
    </rPh>
    <phoneticPr fontId="2"/>
  </si>
  <si>
    <t>⑬４位</t>
    <rPh sb="2" eb="3">
      <t>イ</t>
    </rPh>
    <phoneticPr fontId="2"/>
  </si>
  <si>
    <t>⑫１位</t>
    <rPh sb="2" eb="3">
      <t>イ</t>
    </rPh>
    <phoneticPr fontId="2"/>
  </si>
  <si>
    <t>⑩４位</t>
    <rPh sb="2" eb="3">
      <t>イ</t>
    </rPh>
    <phoneticPr fontId="2"/>
  </si>
  <si>
    <t>⑯１位</t>
    <rPh sb="2" eb="3">
      <t>イ</t>
    </rPh>
    <phoneticPr fontId="2"/>
  </si>
  <si>
    <t>⑨３位</t>
    <rPh sb="2" eb="3">
      <t>イ</t>
    </rPh>
    <phoneticPr fontId="2"/>
  </si>
  <si>
    <t>⑭２位</t>
    <rPh sb="2" eb="3">
      <t>イ</t>
    </rPh>
    <phoneticPr fontId="2"/>
  </si>
  <si>
    <t>⑯３位</t>
    <rPh sb="2" eb="3">
      <t>イ</t>
    </rPh>
    <phoneticPr fontId="2"/>
  </si>
  <si>
    <t>⑨２位</t>
    <rPh sb="2" eb="3">
      <t>イ</t>
    </rPh>
    <phoneticPr fontId="2"/>
  </si>
  <si>
    <t>⑤２位</t>
    <rPh sb="2" eb="3">
      <t>イ</t>
    </rPh>
    <phoneticPr fontId="2"/>
  </si>
  <si>
    <t>④３位</t>
    <rPh sb="2" eb="3">
      <t>イ</t>
    </rPh>
    <phoneticPr fontId="2"/>
  </si>
  <si>
    <t>①２位</t>
    <rPh sb="2" eb="3">
      <t>イ</t>
    </rPh>
    <phoneticPr fontId="2"/>
  </si>
  <si>
    <t>⑤３位</t>
    <rPh sb="2" eb="3">
      <t>イ</t>
    </rPh>
    <phoneticPr fontId="2"/>
  </si>
  <si>
    <t>⑮２位</t>
    <rPh sb="2" eb="3">
      <t>イ</t>
    </rPh>
    <phoneticPr fontId="2"/>
  </si>
  <si>
    <t>⑩３位</t>
    <rPh sb="2" eb="3">
      <t>イ</t>
    </rPh>
    <phoneticPr fontId="2"/>
  </si>
  <si>
    <t>⑫２位</t>
    <rPh sb="2" eb="3">
      <t>イ</t>
    </rPh>
    <phoneticPr fontId="2"/>
  </si>
  <si>
    <t>⑮３位</t>
    <rPh sb="2" eb="3">
      <t>イ</t>
    </rPh>
    <phoneticPr fontId="2"/>
  </si>
  <si>
    <t>②３位</t>
    <rPh sb="2" eb="3">
      <t>イ</t>
    </rPh>
    <phoneticPr fontId="2"/>
  </si>
  <si>
    <t>⑧２位</t>
    <rPh sb="2" eb="3">
      <t>イ</t>
    </rPh>
    <phoneticPr fontId="2"/>
  </si>
  <si>
    <t>⑦３位</t>
    <rPh sb="2" eb="3">
      <t>イ</t>
    </rPh>
    <phoneticPr fontId="2"/>
  </si>
  <si>
    <t>③２位</t>
    <rPh sb="2" eb="3">
      <t>イ</t>
    </rPh>
    <phoneticPr fontId="2"/>
  </si>
  <si>
    <t>⑦４位</t>
    <rPh sb="2" eb="3">
      <t>イ</t>
    </rPh>
    <phoneticPr fontId="2"/>
  </si>
  <si>
    <t>②１位</t>
    <rPh sb="2" eb="3">
      <t>イ</t>
    </rPh>
    <phoneticPr fontId="2"/>
  </si>
  <si>
    <t>④４位</t>
    <rPh sb="2" eb="3">
      <t>イ</t>
    </rPh>
    <phoneticPr fontId="2"/>
  </si>
  <si>
    <t>⑥１位</t>
    <rPh sb="2" eb="3">
      <t>イ</t>
    </rPh>
    <phoneticPr fontId="2"/>
  </si>
  <si>
    <t>⑪１位</t>
    <rPh sb="2" eb="3">
      <t>イ</t>
    </rPh>
    <phoneticPr fontId="2"/>
  </si>
  <si>
    <t>⑯４位</t>
    <rPh sb="2" eb="3">
      <t>イ</t>
    </rPh>
    <phoneticPr fontId="2"/>
  </si>
  <si>
    <t>⑮１位</t>
    <rPh sb="2" eb="3">
      <t>イ</t>
    </rPh>
    <phoneticPr fontId="2"/>
  </si>
  <si>
    <t>⑫４位</t>
    <rPh sb="2" eb="3">
      <t>イ</t>
    </rPh>
    <phoneticPr fontId="2"/>
  </si>
  <si>
    <t>③１位</t>
    <rPh sb="2" eb="3">
      <t>イ</t>
    </rPh>
    <phoneticPr fontId="2"/>
  </si>
  <si>
    <t>⑧４位</t>
    <rPh sb="2" eb="3">
      <t>イ</t>
    </rPh>
    <phoneticPr fontId="2"/>
  </si>
  <si>
    <t>⑦１位</t>
    <rPh sb="2" eb="3">
      <t>イ</t>
    </rPh>
    <phoneticPr fontId="2"/>
  </si>
  <si>
    <t>①４位</t>
    <rPh sb="2" eb="3">
      <t>イ</t>
    </rPh>
    <phoneticPr fontId="2"/>
  </si>
  <si>
    <t>⑮４位</t>
    <rPh sb="2" eb="3">
      <t>イ</t>
    </rPh>
    <phoneticPr fontId="2"/>
  </si>
  <si>
    <t>⑩１位</t>
    <rPh sb="2" eb="3">
      <t>イ</t>
    </rPh>
    <phoneticPr fontId="2"/>
  </si>
  <si>
    <t>⑪４位</t>
    <rPh sb="2" eb="3">
      <t>イ</t>
    </rPh>
    <phoneticPr fontId="2"/>
  </si>
  <si>
    <t>⑭１位</t>
    <rPh sb="2" eb="3">
      <t>イ</t>
    </rPh>
    <phoneticPr fontId="2"/>
  </si>
  <si>
    <t>⑪３位</t>
    <rPh sb="2" eb="3">
      <t>イ</t>
    </rPh>
    <phoneticPr fontId="2"/>
  </si>
  <si>
    <t>⑯２位</t>
    <rPh sb="2" eb="3">
      <t>イ</t>
    </rPh>
    <phoneticPr fontId="2"/>
  </si>
  <si>
    <t>⑭３位</t>
    <rPh sb="2" eb="3">
      <t>イ</t>
    </rPh>
    <phoneticPr fontId="2"/>
  </si>
  <si>
    <t>⑩２位</t>
    <rPh sb="2" eb="3">
      <t>イ</t>
    </rPh>
    <phoneticPr fontId="2"/>
  </si>
  <si>
    <t>⑦２位</t>
    <rPh sb="2" eb="3">
      <t>イ</t>
    </rPh>
    <phoneticPr fontId="2"/>
  </si>
  <si>
    <t>①３位</t>
    <rPh sb="2" eb="3">
      <t>イ</t>
    </rPh>
    <phoneticPr fontId="2"/>
  </si>
  <si>
    <t>④２位</t>
    <rPh sb="2" eb="3">
      <t>イ</t>
    </rPh>
    <phoneticPr fontId="2"/>
  </si>
  <si>
    <t>⑧３位</t>
    <rPh sb="2" eb="3">
      <t>イ</t>
    </rPh>
    <phoneticPr fontId="2"/>
  </si>
  <si>
    <t>⑬２位</t>
    <rPh sb="2" eb="3">
      <t>イ</t>
    </rPh>
    <phoneticPr fontId="2"/>
  </si>
  <si>
    <t>⑫３位</t>
    <rPh sb="2" eb="3">
      <t>イ</t>
    </rPh>
    <phoneticPr fontId="2"/>
  </si>
  <si>
    <t>⑪２位</t>
    <rPh sb="2" eb="3">
      <t>イ</t>
    </rPh>
    <phoneticPr fontId="2"/>
  </si>
  <si>
    <t>⑬３位</t>
    <rPh sb="2" eb="3">
      <t>イ</t>
    </rPh>
    <phoneticPr fontId="2"/>
  </si>
  <si>
    <t>③３位</t>
    <rPh sb="2" eb="3">
      <t>イ</t>
    </rPh>
    <phoneticPr fontId="2"/>
  </si>
  <si>
    <t>⑥２位</t>
    <rPh sb="2" eb="3">
      <t>イ</t>
    </rPh>
    <phoneticPr fontId="2"/>
  </si>
  <si>
    <t>⑥３位</t>
    <rPh sb="2" eb="3">
      <t>イ</t>
    </rPh>
    <phoneticPr fontId="2"/>
  </si>
  <si>
    <t>②２位</t>
    <rPh sb="2" eb="3">
      <t>イ</t>
    </rPh>
    <phoneticPr fontId="2"/>
  </si>
  <si>
    <t>⑤４位</t>
    <rPh sb="2" eb="3">
      <t>イ</t>
    </rPh>
    <phoneticPr fontId="2"/>
  </si>
  <si>
    <t>④１位</t>
    <rPh sb="2" eb="3">
      <t>イ</t>
    </rPh>
    <phoneticPr fontId="2"/>
  </si>
  <si>
    <t>②４位</t>
    <rPh sb="2" eb="3">
      <t>イ</t>
    </rPh>
    <phoneticPr fontId="2"/>
  </si>
  <si>
    <t>⑧１位</t>
    <rPh sb="2" eb="3">
      <t>イ</t>
    </rPh>
    <phoneticPr fontId="2"/>
  </si>
  <si>
    <t>⑨１位</t>
    <rPh sb="2" eb="3">
      <t>イ</t>
    </rPh>
    <phoneticPr fontId="2"/>
  </si>
  <si>
    <t>⑭４位</t>
    <rPh sb="2" eb="3">
      <t>イ</t>
    </rPh>
    <phoneticPr fontId="2"/>
  </si>
  <si>
    <t>⑬１位</t>
    <rPh sb="2" eb="3">
      <t>イ</t>
    </rPh>
    <phoneticPr fontId="2"/>
  </si>
  <si>
    <t>⑨４位</t>
    <rPh sb="2" eb="3">
      <t>イ</t>
    </rPh>
    <phoneticPr fontId="2"/>
  </si>
  <si>
    <t>２回戦</t>
    <rPh sb="1" eb="3">
      <t>カイセン</t>
    </rPh>
    <phoneticPr fontId="2"/>
  </si>
  <si>
    <t>A25勝者</t>
    <rPh sb="3" eb="5">
      <t>ショウシャ</t>
    </rPh>
    <phoneticPr fontId="2"/>
  </si>
  <si>
    <t>A26勝者</t>
    <rPh sb="3" eb="5">
      <t>ショウシャ</t>
    </rPh>
    <phoneticPr fontId="2"/>
  </si>
  <si>
    <t>B25勝者</t>
    <rPh sb="3" eb="5">
      <t>ショウシャ</t>
    </rPh>
    <phoneticPr fontId="2"/>
  </si>
  <si>
    <t>B26勝者</t>
    <rPh sb="3" eb="5">
      <t>ショウシャ</t>
    </rPh>
    <phoneticPr fontId="2"/>
  </si>
  <si>
    <t>C26勝者</t>
    <rPh sb="3" eb="5">
      <t>ショウシャ</t>
    </rPh>
    <phoneticPr fontId="2"/>
  </si>
  <si>
    <t>C25勝者</t>
    <rPh sb="3" eb="5">
      <t>ショウシャ</t>
    </rPh>
    <phoneticPr fontId="2"/>
  </si>
  <si>
    <t>D26勝者</t>
    <rPh sb="3" eb="5">
      <t>ショウシャ</t>
    </rPh>
    <phoneticPr fontId="2"/>
  </si>
  <si>
    <t>D25勝者</t>
    <rPh sb="3" eb="5">
      <t>ショウシャ</t>
    </rPh>
    <phoneticPr fontId="2"/>
  </si>
  <si>
    <t>A27勝者</t>
    <rPh sb="3" eb="5">
      <t>ショウシャ</t>
    </rPh>
    <phoneticPr fontId="2"/>
  </si>
  <si>
    <t>A28勝者</t>
    <rPh sb="3" eb="5">
      <t>ショウシャ</t>
    </rPh>
    <phoneticPr fontId="2"/>
  </si>
  <si>
    <t>B27勝者</t>
    <rPh sb="3" eb="5">
      <t>ショウシャ</t>
    </rPh>
    <phoneticPr fontId="2"/>
  </si>
  <si>
    <t>B28勝者</t>
    <rPh sb="3" eb="5">
      <t>ショウシャ</t>
    </rPh>
    <phoneticPr fontId="2"/>
  </si>
  <si>
    <t>C28勝者</t>
    <rPh sb="3" eb="5">
      <t>ショウシャ</t>
    </rPh>
    <phoneticPr fontId="2"/>
  </si>
  <si>
    <t>C27勝者</t>
    <rPh sb="3" eb="5">
      <t>ショウシャ</t>
    </rPh>
    <phoneticPr fontId="2"/>
  </si>
  <si>
    <t>D28勝者</t>
    <rPh sb="3" eb="5">
      <t>ショウシャ</t>
    </rPh>
    <phoneticPr fontId="2"/>
  </si>
  <si>
    <t>D27勝者</t>
    <rPh sb="3" eb="5">
      <t>ショウシャ</t>
    </rPh>
    <phoneticPr fontId="2"/>
  </si>
  <si>
    <t>A29勝者</t>
    <rPh sb="3" eb="5">
      <t>ショウシャ</t>
    </rPh>
    <phoneticPr fontId="2"/>
  </si>
  <si>
    <t>A30勝者</t>
    <rPh sb="3" eb="5">
      <t>ショウシャ</t>
    </rPh>
    <phoneticPr fontId="2"/>
  </si>
  <si>
    <t>B29勝者</t>
    <rPh sb="3" eb="5">
      <t>ショウシャ</t>
    </rPh>
    <phoneticPr fontId="2"/>
  </si>
  <si>
    <t>B30勝者</t>
    <rPh sb="3" eb="5">
      <t>ショウシャ</t>
    </rPh>
    <phoneticPr fontId="2"/>
  </si>
  <si>
    <t>C30勝者</t>
    <rPh sb="3" eb="5">
      <t>ショウシャ</t>
    </rPh>
    <phoneticPr fontId="2"/>
  </si>
  <si>
    <t>C29勝者</t>
    <rPh sb="3" eb="5">
      <t>ショウシャ</t>
    </rPh>
    <phoneticPr fontId="2"/>
  </si>
  <si>
    <t>D30勝者</t>
    <rPh sb="3" eb="5">
      <t>ショウシャ</t>
    </rPh>
    <phoneticPr fontId="2"/>
  </si>
  <si>
    <t>D29勝者</t>
    <rPh sb="3" eb="5">
      <t>ショウシャ</t>
    </rPh>
    <phoneticPr fontId="2"/>
  </si>
  <si>
    <t>A31勝者</t>
    <rPh sb="3" eb="5">
      <t>ショウシャ</t>
    </rPh>
    <phoneticPr fontId="2"/>
  </si>
  <si>
    <t>A32勝者</t>
    <rPh sb="3" eb="5">
      <t>ショウシャ</t>
    </rPh>
    <phoneticPr fontId="2"/>
  </si>
  <si>
    <t>B31勝者</t>
    <rPh sb="3" eb="5">
      <t>ショウシャ</t>
    </rPh>
    <phoneticPr fontId="2"/>
  </si>
  <si>
    <t>B32勝者</t>
    <rPh sb="3" eb="5">
      <t>ショウシャ</t>
    </rPh>
    <phoneticPr fontId="2"/>
  </si>
  <si>
    <t>C32勝者</t>
    <rPh sb="3" eb="5">
      <t>ショウシャ</t>
    </rPh>
    <phoneticPr fontId="2"/>
  </si>
  <si>
    <t>C31勝者</t>
    <rPh sb="3" eb="5">
      <t>ショウシャ</t>
    </rPh>
    <phoneticPr fontId="2"/>
  </si>
  <si>
    <t>D32勝者</t>
    <rPh sb="3" eb="5">
      <t>ショウシャ</t>
    </rPh>
    <phoneticPr fontId="2"/>
  </si>
  <si>
    <t>D31勝者</t>
    <rPh sb="3" eb="5">
      <t>ショウシャ</t>
    </rPh>
    <phoneticPr fontId="2"/>
  </si>
  <si>
    <t>３回戦</t>
    <rPh sb="1" eb="3">
      <t>カイセン</t>
    </rPh>
    <phoneticPr fontId="2"/>
  </si>
  <si>
    <t>A33勝者</t>
    <rPh sb="3" eb="5">
      <t>ショウシャ</t>
    </rPh>
    <phoneticPr fontId="2"/>
  </si>
  <si>
    <t>A34勝者</t>
    <rPh sb="3" eb="5">
      <t>ショウシャ</t>
    </rPh>
    <phoneticPr fontId="2"/>
  </si>
  <si>
    <t>B33勝者</t>
    <rPh sb="3" eb="5">
      <t>ショウシャ</t>
    </rPh>
    <phoneticPr fontId="2"/>
  </si>
  <si>
    <t>B34勝者</t>
    <rPh sb="3" eb="5">
      <t>ショウシャ</t>
    </rPh>
    <phoneticPr fontId="2"/>
  </si>
  <si>
    <t>C34勝者</t>
    <rPh sb="3" eb="5">
      <t>ショウシャ</t>
    </rPh>
    <phoneticPr fontId="2"/>
  </si>
  <si>
    <t>C33勝者</t>
    <rPh sb="3" eb="5">
      <t>ショウシャ</t>
    </rPh>
    <phoneticPr fontId="2"/>
  </si>
  <si>
    <t>D34勝者</t>
    <rPh sb="3" eb="5">
      <t>ショウシャ</t>
    </rPh>
    <phoneticPr fontId="2"/>
  </si>
  <si>
    <t>D33勝者</t>
    <rPh sb="3" eb="5">
      <t>ショウシャ</t>
    </rPh>
    <phoneticPr fontId="2"/>
  </si>
  <si>
    <t>A35勝者</t>
    <rPh sb="3" eb="5">
      <t>ショウシャ</t>
    </rPh>
    <phoneticPr fontId="2"/>
  </si>
  <si>
    <t>A36勝者</t>
    <rPh sb="3" eb="5">
      <t>ショウシャ</t>
    </rPh>
    <phoneticPr fontId="2"/>
  </si>
  <si>
    <t>B35勝者</t>
    <rPh sb="3" eb="5">
      <t>ショウシャ</t>
    </rPh>
    <phoneticPr fontId="2"/>
  </si>
  <si>
    <t>B36勝者</t>
    <rPh sb="3" eb="5">
      <t>ショウシャ</t>
    </rPh>
    <phoneticPr fontId="2"/>
  </si>
  <si>
    <t>C36勝者</t>
    <rPh sb="3" eb="5">
      <t>ショウシャ</t>
    </rPh>
    <phoneticPr fontId="2"/>
  </si>
  <si>
    <t>C35勝者</t>
    <rPh sb="3" eb="5">
      <t>ショウシャ</t>
    </rPh>
    <phoneticPr fontId="2"/>
  </si>
  <si>
    <t>D36勝者</t>
    <rPh sb="3" eb="5">
      <t>ショウシャ</t>
    </rPh>
    <phoneticPr fontId="2"/>
  </si>
  <si>
    <t>D35勝者</t>
    <rPh sb="3" eb="5">
      <t>ショウシャ</t>
    </rPh>
    <phoneticPr fontId="2"/>
  </si>
  <si>
    <t>準々決勝</t>
    <rPh sb="0" eb="4">
      <t>ジュンジュンケッショウ</t>
    </rPh>
    <phoneticPr fontId="2"/>
  </si>
  <si>
    <t>A37勝者</t>
    <rPh sb="3" eb="5">
      <t>ショウシャ</t>
    </rPh>
    <phoneticPr fontId="2"/>
  </si>
  <si>
    <t>A38勝者</t>
    <rPh sb="3" eb="5">
      <t>ショウシャ</t>
    </rPh>
    <phoneticPr fontId="2"/>
  </si>
  <si>
    <t>B37勝者</t>
    <rPh sb="3" eb="5">
      <t>ショウシャ</t>
    </rPh>
    <phoneticPr fontId="2"/>
  </si>
  <si>
    <t>B38勝者</t>
    <rPh sb="3" eb="5">
      <t>ショウシャ</t>
    </rPh>
    <phoneticPr fontId="2"/>
  </si>
  <si>
    <t>C38勝者</t>
    <rPh sb="3" eb="5">
      <t>ショウシャ</t>
    </rPh>
    <phoneticPr fontId="2"/>
  </si>
  <si>
    <t>C37勝者</t>
    <rPh sb="3" eb="5">
      <t>ショウシャ</t>
    </rPh>
    <phoneticPr fontId="2"/>
  </si>
  <si>
    <t>D38勝者</t>
    <rPh sb="3" eb="5">
      <t>ショウシャ</t>
    </rPh>
    <phoneticPr fontId="2"/>
  </si>
  <si>
    <t>D37勝者</t>
    <rPh sb="3" eb="5">
      <t>ショウシャ</t>
    </rPh>
    <phoneticPr fontId="2"/>
  </si>
  <si>
    <t>準決勝</t>
    <rPh sb="0" eb="3">
      <t>ジュンケッショウ</t>
    </rPh>
    <phoneticPr fontId="2"/>
  </si>
  <si>
    <t>A39勝者</t>
    <rPh sb="3" eb="5">
      <t>ショウシャ</t>
    </rPh>
    <phoneticPr fontId="2"/>
  </si>
  <si>
    <t>B39勝者</t>
    <rPh sb="3" eb="5">
      <t>ショウシャ</t>
    </rPh>
    <phoneticPr fontId="2"/>
  </si>
  <si>
    <t>C39勝者</t>
    <rPh sb="3" eb="5">
      <t>ショウシャ</t>
    </rPh>
    <phoneticPr fontId="2"/>
  </si>
  <si>
    <t>D39勝者</t>
    <rPh sb="3" eb="5">
      <t>ショウシャ</t>
    </rPh>
    <phoneticPr fontId="2"/>
  </si>
  <si>
    <t>決勝</t>
    <rPh sb="0" eb="2">
      <t>ケッショウ</t>
    </rPh>
    <phoneticPr fontId="2"/>
  </si>
  <si>
    <t>B40敗者</t>
    <rPh sb="3" eb="5">
      <t>ハイシャ</t>
    </rPh>
    <phoneticPr fontId="2"/>
  </si>
  <si>
    <t>C40敗者</t>
    <rPh sb="3" eb="5">
      <t>ハイシャ</t>
    </rPh>
    <phoneticPr fontId="2"/>
  </si>
  <si>
    <t>B40勝者</t>
    <rPh sb="3" eb="5">
      <t>ショウシャ</t>
    </rPh>
    <phoneticPr fontId="2"/>
  </si>
  <si>
    <t>C40勝者</t>
    <rPh sb="3" eb="5">
      <t>ショウシャ</t>
    </rPh>
    <phoneticPr fontId="2"/>
  </si>
  <si>
    <t>閉会式</t>
    <rPh sb="0" eb="3">
      <t>ヘイカイシキ</t>
    </rPh>
    <phoneticPr fontId="2"/>
  </si>
  <si>
    <t>大会終了</t>
    <rPh sb="0" eb="2">
      <t>タイカイ</t>
    </rPh>
    <rPh sb="2" eb="4">
      <t>シュウリョウ</t>
    </rPh>
    <phoneticPr fontId="2"/>
  </si>
  <si>
    <t>Aリーグ</t>
    <phoneticPr fontId="5"/>
  </si>
  <si>
    <t>勝点</t>
    <rPh sb="0" eb="2">
      <t>カチテン</t>
    </rPh>
    <phoneticPr fontId="5"/>
  </si>
  <si>
    <t>勝</t>
    <rPh sb="0" eb="1">
      <t>カチ</t>
    </rPh>
    <phoneticPr fontId="5"/>
  </si>
  <si>
    <t>分</t>
    <rPh sb="0" eb="1">
      <t>ワ</t>
    </rPh>
    <phoneticPr fontId="5"/>
  </si>
  <si>
    <t>負</t>
    <rPh sb="0" eb="1">
      <t>マケ</t>
    </rPh>
    <phoneticPr fontId="5"/>
  </si>
  <si>
    <t>内野</t>
    <rPh sb="0" eb="2">
      <t>ナイヤ</t>
    </rPh>
    <phoneticPr fontId="5"/>
  </si>
  <si>
    <t>外野</t>
    <rPh sb="0" eb="2">
      <t>ガイヤ</t>
    </rPh>
    <phoneticPr fontId="5"/>
  </si>
  <si>
    <t>順位</t>
    <rPh sb="0" eb="2">
      <t>ジュンイ</t>
    </rPh>
    <phoneticPr fontId="5"/>
  </si>
  <si>
    <t>静岡</t>
    <rPh sb="0" eb="2">
      <t>シズオカ</t>
    </rPh>
    <phoneticPr fontId="2"/>
  </si>
  <si>
    <t>-</t>
    <phoneticPr fontId="5"/>
  </si>
  <si>
    <t>愛知</t>
    <rPh sb="0" eb="2">
      <t>アイチ</t>
    </rPh>
    <phoneticPr fontId="2"/>
  </si>
  <si>
    <t>神奈川</t>
    <rPh sb="0" eb="3">
      <t>カナガワ</t>
    </rPh>
    <phoneticPr fontId="2"/>
  </si>
  <si>
    <t>Bリーグ</t>
    <phoneticPr fontId="5"/>
  </si>
  <si>
    <t>Cリーグ</t>
    <phoneticPr fontId="5"/>
  </si>
  <si>
    <t>Dリーグ</t>
    <phoneticPr fontId="5"/>
  </si>
  <si>
    <t>三重</t>
    <rPh sb="0" eb="2">
      <t>ミエ</t>
    </rPh>
    <phoneticPr fontId="2"/>
  </si>
  <si>
    <t>Eリーグ</t>
    <phoneticPr fontId="5"/>
  </si>
  <si>
    <t>Fリーグ</t>
    <phoneticPr fontId="5"/>
  </si>
  <si>
    <t>Gリーグ</t>
    <phoneticPr fontId="5"/>
  </si>
  <si>
    <t>Hリーグ</t>
    <phoneticPr fontId="5"/>
  </si>
  <si>
    <t>Iリーグ</t>
    <phoneticPr fontId="5"/>
  </si>
  <si>
    <t>6ネンズ９８</t>
    <phoneticPr fontId="2"/>
  </si>
  <si>
    <t>岐阜</t>
    <rPh sb="0" eb="2">
      <t>ギフ</t>
    </rPh>
    <phoneticPr fontId="2"/>
  </si>
  <si>
    <t>Jリーグ</t>
    <phoneticPr fontId="5"/>
  </si>
  <si>
    <t>SOULMAX池田</t>
    <rPh sb="7" eb="9">
      <t>イケダ</t>
    </rPh>
    <phoneticPr fontId="2"/>
  </si>
  <si>
    <t>Kリーグ</t>
    <phoneticPr fontId="5"/>
  </si>
  <si>
    <t>Lリーグ</t>
    <phoneticPr fontId="5"/>
  </si>
  <si>
    <t>Mリーグ</t>
    <phoneticPr fontId="5"/>
  </si>
  <si>
    <t>Nリーグ</t>
    <phoneticPr fontId="5"/>
  </si>
  <si>
    <t>Oリーグ</t>
    <phoneticPr fontId="5"/>
  </si>
  <si>
    <t>Pリーグ</t>
    <phoneticPr fontId="5"/>
  </si>
  <si>
    <t>①</t>
    <phoneticPr fontId="2"/>
  </si>
  <si>
    <t>１位</t>
    <rPh sb="1" eb="2">
      <t>イ</t>
    </rPh>
    <phoneticPr fontId="2"/>
  </si>
  <si>
    <t>⑯</t>
    <phoneticPr fontId="2"/>
  </si>
  <si>
    <t>A25</t>
    <phoneticPr fontId="2"/>
  </si>
  <si>
    <t>D25</t>
    <phoneticPr fontId="2"/>
  </si>
  <si>
    <t>⑥</t>
    <phoneticPr fontId="2"/>
  </si>
  <si>
    <t>４位</t>
    <rPh sb="1" eb="2">
      <t>イ</t>
    </rPh>
    <phoneticPr fontId="2"/>
  </si>
  <si>
    <t>⑩</t>
    <phoneticPr fontId="2"/>
  </si>
  <si>
    <t>A33</t>
    <phoneticPr fontId="2"/>
  </si>
  <si>
    <t>D33</t>
    <phoneticPr fontId="2"/>
  </si>
  <si>
    <t>⑨</t>
    <phoneticPr fontId="2"/>
  </si>
  <si>
    <t>３位</t>
    <rPh sb="1" eb="2">
      <t>イ</t>
    </rPh>
    <phoneticPr fontId="2"/>
  </si>
  <si>
    <t>⑤</t>
    <phoneticPr fontId="2"/>
  </si>
  <si>
    <t>A26</t>
    <phoneticPr fontId="2"/>
  </si>
  <si>
    <t>D26</t>
    <phoneticPr fontId="2"/>
  </si>
  <si>
    <t>⑭</t>
    <phoneticPr fontId="2"/>
  </si>
  <si>
    <t>２位</t>
    <rPh sb="1" eb="2">
      <t>イ</t>
    </rPh>
    <phoneticPr fontId="2"/>
  </si>
  <si>
    <t>A37</t>
    <phoneticPr fontId="2"/>
  </si>
  <si>
    <t>D37</t>
    <phoneticPr fontId="2"/>
  </si>
  <si>
    <t>⑮</t>
    <phoneticPr fontId="2"/>
  </si>
  <si>
    <t>③</t>
    <phoneticPr fontId="2"/>
  </si>
  <si>
    <t>A27</t>
    <phoneticPr fontId="2"/>
  </si>
  <si>
    <t>D27</t>
    <phoneticPr fontId="2"/>
  </si>
  <si>
    <t>⑦</t>
    <phoneticPr fontId="2"/>
  </si>
  <si>
    <t>A34</t>
    <phoneticPr fontId="2"/>
  </si>
  <si>
    <t>D34</t>
    <phoneticPr fontId="2"/>
  </si>
  <si>
    <t>⑫</t>
    <phoneticPr fontId="2"/>
  </si>
  <si>
    <t>A28</t>
    <phoneticPr fontId="2"/>
  </si>
  <si>
    <t>D28</t>
    <phoneticPr fontId="2"/>
  </si>
  <si>
    <t>②</t>
    <phoneticPr fontId="2"/>
  </si>
  <si>
    <t>A39</t>
    <phoneticPr fontId="2"/>
  </si>
  <si>
    <t>D39</t>
    <phoneticPr fontId="2"/>
  </si>
  <si>
    <t>A29</t>
    <phoneticPr fontId="2"/>
  </si>
  <si>
    <t>D29</t>
    <phoneticPr fontId="2"/>
  </si>
  <si>
    <t>⑧</t>
    <phoneticPr fontId="2"/>
  </si>
  <si>
    <t>⑪</t>
    <phoneticPr fontId="2"/>
  </si>
  <si>
    <t>A35</t>
    <phoneticPr fontId="2"/>
  </si>
  <si>
    <t>D35</t>
    <phoneticPr fontId="2"/>
  </si>
  <si>
    <t>A30</t>
    <phoneticPr fontId="2"/>
  </si>
  <si>
    <t>D30</t>
    <phoneticPr fontId="2"/>
  </si>
  <si>
    <t>④</t>
    <phoneticPr fontId="2"/>
  </si>
  <si>
    <t>A38</t>
    <phoneticPr fontId="2"/>
  </si>
  <si>
    <t>D38</t>
    <phoneticPr fontId="2"/>
  </si>
  <si>
    <t>⑬</t>
    <phoneticPr fontId="2"/>
  </si>
  <si>
    <t>A31</t>
    <phoneticPr fontId="2"/>
  </si>
  <si>
    <t>優勝</t>
    <rPh sb="0" eb="2">
      <t>ユウショウ</t>
    </rPh>
    <phoneticPr fontId="2"/>
  </si>
  <si>
    <t>D31</t>
    <phoneticPr fontId="2"/>
  </si>
  <si>
    <t>A36</t>
    <phoneticPr fontId="2"/>
  </si>
  <si>
    <t>C41</t>
    <phoneticPr fontId="2"/>
  </si>
  <si>
    <t>D36</t>
    <phoneticPr fontId="2"/>
  </si>
  <si>
    <t>A32</t>
    <phoneticPr fontId="2"/>
  </si>
  <si>
    <t>D32</t>
    <phoneticPr fontId="2"/>
  </si>
  <si>
    <t>B40</t>
    <phoneticPr fontId="2"/>
  </si>
  <si>
    <t>C40</t>
    <phoneticPr fontId="2"/>
  </si>
  <si>
    <t>B25</t>
    <phoneticPr fontId="2"/>
  </si>
  <si>
    <t>C25</t>
    <phoneticPr fontId="2"/>
  </si>
  <si>
    <t>B33</t>
    <phoneticPr fontId="2"/>
  </si>
  <si>
    <t>C33</t>
    <phoneticPr fontId="2"/>
  </si>
  <si>
    <t>B41</t>
    <phoneticPr fontId="2"/>
  </si>
  <si>
    <t>B26</t>
    <phoneticPr fontId="2"/>
  </si>
  <si>
    <t>C26</t>
    <phoneticPr fontId="2"/>
  </si>
  <si>
    <t>B37</t>
    <phoneticPr fontId="2"/>
  </si>
  <si>
    <t>C37</t>
    <phoneticPr fontId="2"/>
  </si>
  <si>
    <t>B27</t>
    <phoneticPr fontId="2"/>
  </si>
  <si>
    <t>C27</t>
    <phoneticPr fontId="2"/>
  </si>
  <si>
    <t>B34</t>
    <phoneticPr fontId="2"/>
  </si>
  <si>
    <t>C34</t>
    <phoneticPr fontId="2"/>
  </si>
  <si>
    <t>B28</t>
    <phoneticPr fontId="2"/>
  </si>
  <si>
    <t>C28</t>
    <phoneticPr fontId="2"/>
  </si>
  <si>
    <t>B39</t>
    <phoneticPr fontId="2"/>
  </si>
  <si>
    <t>C39</t>
    <phoneticPr fontId="2"/>
  </si>
  <si>
    <t>B29</t>
    <phoneticPr fontId="2"/>
  </si>
  <si>
    <t>C29</t>
    <phoneticPr fontId="2"/>
  </si>
  <si>
    <t>B35</t>
    <phoneticPr fontId="2"/>
  </si>
  <si>
    <t>C35</t>
    <phoneticPr fontId="2"/>
  </si>
  <si>
    <t>B30</t>
    <phoneticPr fontId="2"/>
  </si>
  <si>
    <t>C30</t>
    <phoneticPr fontId="2"/>
  </si>
  <si>
    <t>B38</t>
    <phoneticPr fontId="2"/>
  </si>
  <si>
    <t>C38</t>
    <phoneticPr fontId="2"/>
  </si>
  <si>
    <t>B31</t>
    <phoneticPr fontId="2"/>
  </si>
  <si>
    <t>C31</t>
    <phoneticPr fontId="2"/>
  </si>
  <si>
    <t>B36</t>
    <phoneticPr fontId="2"/>
  </si>
  <si>
    <t>C36</t>
    <phoneticPr fontId="2"/>
  </si>
  <si>
    <t>B32</t>
    <phoneticPr fontId="2"/>
  </si>
  <si>
    <t>C32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</si>
</sst>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24"/>
      <color theme="1"/>
      <name val="HG丸ｺﾞｼｯｸM-PRO"/>
      <family val="3"/>
      <charset val="128"/>
    </font>
    <font>
      <b/>
      <sz val="12"/>
      <color theme="0"/>
      <name val="源暎エムゴv2 Regular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源暎エムゴv2 Regular"/>
      <family val="3"/>
      <charset val="128"/>
    </font>
    <font>
      <sz val="11"/>
      <color theme="1"/>
      <name val="源暎エムゴv2 Regular"/>
      <family val="3"/>
      <charset val="128"/>
    </font>
    <font>
      <sz val="9"/>
      <name val="ＭＳ Ｐゴシック"/>
      <family val="3"/>
      <charset val="128"/>
    </font>
    <font>
      <sz val="9"/>
      <name val="源暎エムゴv2 Regular"/>
      <family val="3"/>
      <charset val="128"/>
    </font>
    <font>
      <sz val="12"/>
      <color indexed="8"/>
      <name val="源暎エムゴv2 Regular"/>
      <family val="3"/>
      <charset val="128"/>
    </font>
    <font>
      <sz val="18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6"/>
      <color theme="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1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20" fontId="1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20" fontId="1" fillId="0" borderId="21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1" fillId="0" borderId="33" xfId="0" applyFont="1" applyBorder="1" applyAlignment="1">
      <alignment horizontal="center" vertical="center" shrinkToFit="1"/>
    </xf>
    <xf numFmtId="20" fontId="1" fillId="0" borderId="39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22" xfId="0" applyFont="1" applyBorder="1" applyAlignment="1">
      <alignment horizontal="right" vertical="center"/>
    </xf>
    <xf numFmtId="0" fontId="12" fillId="0" borderId="23" xfId="0" applyFont="1" applyBorder="1">
      <alignment vertical="center"/>
    </xf>
    <xf numFmtId="0" fontId="12" fillId="0" borderId="23" xfId="0" applyFont="1" applyBorder="1" applyAlignment="1">
      <alignment horizontal="left" vertical="center"/>
    </xf>
    <xf numFmtId="0" fontId="12" fillId="0" borderId="10" xfId="0" applyFont="1" applyBorder="1" applyAlignment="1">
      <alignment horizontal="right" vertical="center"/>
    </xf>
    <xf numFmtId="0" fontId="12" fillId="0" borderId="63" xfId="0" applyFont="1" applyBorder="1" applyAlignment="1">
      <alignment horizontal="right" vertical="center"/>
    </xf>
    <xf numFmtId="0" fontId="12" fillId="0" borderId="64" xfId="0" applyFont="1" applyBorder="1" applyAlignment="1">
      <alignment horizontal="left" vertical="center"/>
    </xf>
    <xf numFmtId="0" fontId="12" fillId="0" borderId="11" xfId="0" applyFont="1" applyBorder="1">
      <alignment vertical="center"/>
    </xf>
    <xf numFmtId="0" fontId="12" fillId="0" borderId="11" xfId="0" applyFont="1" applyBorder="1" applyAlignment="1">
      <alignment horizontal="left" vertical="center"/>
    </xf>
    <xf numFmtId="0" fontId="12" fillId="0" borderId="64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13" xfId="0" applyFont="1" applyBorder="1" applyAlignment="1">
      <alignment horizontal="right" vertical="center"/>
    </xf>
    <xf numFmtId="0" fontId="12" fillId="0" borderId="10" xfId="0" applyFont="1" applyBorder="1" applyAlignment="1">
      <alignment horizontal="left" vertical="center"/>
    </xf>
    <xf numFmtId="0" fontId="12" fillId="0" borderId="51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shrinkToFit="1"/>
    </xf>
    <xf numFmtId="0" fontId="1" fillId="0" borderId="32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shrinkToFit="1"/>
    </xf>
    <xf numFmtId="0" fontId="10" fillId="0" borderId="32" xfId="0" applyFont="1" applyBorder="1" applyAlignment="1">
      <alignment horizontal="center" vertical="center" shrinkToFit="1"/>
    </xf>
    <xf numFmtId="0" fontId="10" fillId="0" borderId="52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shrinkToFit="1"/>
    </xf>
    <xf numFmtId="0" fontId="10" fillId="0" borderId="4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right" vertical="center" shrinkToFit="1"/>
    </xf>
    <xf numFmtId="0" fontId="6" fillId="0" borderId="53" xfId="0" applyFont="1" applyBorder="1" applyAlignment="1">
      <alignment horizontal="right" vertical="center" shrinkToFit="1"/>
    </xf>
    <xf numFmtId="0" fontId="6" fillId="0" borderId="22" xfId="0" applyFont="1" applyBorder="1" applyAlignment="1">
      <alignment horizontal="left" vertical="center" shrinkToFit="1"/>
    </xf>
    <xf numFmtId="0" fontId="6" fillId="0" borderId="40" xfId="0" applyFont="1" applyBorder="1" applyAlignment="1">
      <alignment horizontal="left" vertical="center" shrinkToFit="1"/>
    </xf>
    <xf numFmtId="0" fontId="9" fillId="0" borderId="23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shrinkToFit="1"/>
    </xf>
    <xf numFmtId="0" fontId="10" fillId="0" borderId="5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5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right" vertical="center" shrinkToFit="1"/>
    </xf>
    <xf numFmtId="0" fontId="6" fillId="0" borderId="10" xfId="0" applyFont="1" applyBorder="1" applyAlignment="1">
      <alignment horizontal="left" vertical="center" shrinkToFit="1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2" fillId="0" borderId="24" xfId="0" applyFont="1" applyBorder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0" fontId="12" fillId="0" borderId="26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right" vertical="center"/>
    </xf>
    <xf numFmtId="0" fontId="12" fillId="0" borderId="64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54" xfId="0" applyFont="1" applyBorder="1" applyAlignment="1">
      <alignment horizontal="left" vertical="center"/>
    </xf>
  </cellXfs>
  <cellStyles count="2">
    <cellStyle name="標準" xfId="0" builtinId="0"/>
    <cellStyle name="標準_dodge-score-sheet" xfId="1" xr:uid="{31A0EF16-398A-4364-8198-3F0CE50731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externalLink" Target="externalLinks/externalLink2.xml" /><Relationship Id="rId4" Type="http://schemas.openxmlformats.org/officeDocument/2006/relationships/externalLink" Target="externalLinks/externalLink1.xml" /><Relationship Id="rId9" Type="http://schemas.openxmlformats.org/officeDocument/2006/relationships/calcChain" Target="calcChain.xml" 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c1992/OneDrive/&#12487;&#12473;&#12463;&#12488;&#12483;&#12503;/2023/&#26032;&#26481;&#21517;&#12459;&#12483;&#12503;&#12473;&#12465;&#12472;&#12517;&#12540;&#12523;.xlsx" TargetMode="External" /><Relationship Id="rId1" Type="http://schemas.openxmlformats.org/officeDocument/2006/relationships/externalLinkPath" Target="2023/&#26032;&#26481;&#21517;&#12459;&#12483;&#12503;&#12473;&#12465;&#12472;&#12517;&#12540;&#12523;.xlsx" TargetMode="External" 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c1992/Downloads/20230903&#19968;&#35239;.xlsx" TargetMode="External" /><Relationship Id="rId1" Type="http://schemas.openxmlformats.org/officeDocument/2006/relationships/externalLinkPath" Target="file:///C:/Users/c1992/Downloads/20230903&#19968;&#35239;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タイムスケジュール"/>
      <sheetName val="予選リーグ"/>
      <sheetName val="トーナメント"/>
      <sheetName val="詳細①"/>
      <sheetName val="詳細②"/>
      <sheetName val="Sheet1"/>
      <sheetName val="総合順位"/>
      <sheetName val="予選リーグ (2)"/>
      <sheetName val="タイムスケジュール (2)"/>
      <sheetName val="トーナメント (2)"/>
      <sheetName val="Sheet2"/>
    </sheetNames>
    <sheetDataSet>
      <sheetData sheetId="0"/>
      <sheetData sheetId="1">
        <row r="2">
          <cell r="B2" t="str">
            <v>DOKKY'S</v>
          </cell>
        </row>
        <row r="4">
          <cell r="B4" t="str">
            <v>METS萩原</v>
          </cell>
        </row>
        <row r="6">
          <cell r="B6" t="str">
            <v>羽根ボンバーズ</v>
          </cell>
        </row>
        <row r="8">
          <cell r="B8" t="str">
            <v>INIFINITY</v>
          </cell>
        </row>
        <row r="11">
          <cell r="B11" t="str">
            <v>ATTACKERS</v>
          </cell>
        </row>
        <row r="13">
          <cell r="B13" t="str">
            <v>BRAVE</v>
          </cell>
        </row>
        <row r="15">
          <cell r="B15" t="str">
            <v>愛知軍団</v>
          </cell>
        </row>
        <row r="17">
          <cell r="B17" t="str">
            <v>安城西ドッジボールクラブ</v>
          </cell>
        </row>
        <row r="20">
          <cell r="B20" t="str">
            <v>モンチッチーズ</v>
          </cell>
        </row>
        <row r="22">
          <cell r="B22" t="str">
            <v>新星☆絆</v>
          </cell>
        </row>
        <row r="24">
          <cell r="B24" t="str">
            <v>三島☆金狼</v>
          </cell>
        </row>
        <row r="26">
          <cell r="B26" t="str">
            <v>Soul West</v>
          </cell>
        </row>
        <row r="29">
          <cell r="B29" t="str">
            <v>GREATバンビーニ</v>
          </cell>
        </row>
        <row r="31">
          <cell r="B31" t="str">
            <v>関スポ少｢グリーンキッズ｣</v>
          </cell>
        </row>
        <row r="33">
          <cell r="B33" t="str">
            <v>Yokohama TOPS</v>
          </cell>
        </row>
        <row r="35">
          <cell r="B35" t="str">
            <v>駒越ドラゴンズ</v>
          </cell>
        </row>
        <row r="38">
          <cell r="B38" t="str">
            <v>広幡ドッジキッズ</v>
          </cell>
        </row>
        <row r="40">
          <cell r="B40" t="str">
            <v>BUSTERS</v>
          </cell>
        </row>
        <row r="42">
          <cell r="B42" t="str">
            <v>Red Victory</v>
          </cell>
        </row>
        <row r="44">
          <cell r="B44" t="str">
            <v>土竜島</v>
          </cell>
        </row>
        <row r="47">
          <cell r="B47" t="str">
            <v>足柄ハリケーン</v>
          </cell>
        </row>
        <row r="49">
          <cell r="B49" t="str">
            <v>OPM</v>
          </cell>
        </row>
        <row r="51">
          <cell r="B51" t="str">
            <v>TF G with B</v>
          </cell>
        </row>
        <row r="53">
          <cell r="B53" t="str">
            <v>ANGELS</v>
          </cell>
        </row>
        <row r="56">
          <cell r="B56" t="str">
            <v>フレンズゴッド</v>
          </cell>
        </row>
        <row r="58">
          <cell r="B58" t="str">
            <v>T.K.G</v>
          </cell>
        </row>
        <row r="60">
          <cell r="B60" t="str">
            <v>龍池舎</v>
          </cell>
        </row>
        <row r="62">
          <cell r="B62" t="str">
            <v>ビクトリーダッシュ</v>
          </cell>
        </row>
        <row r="65">
          <cell r="B65" t="str">
            <v>ファイティング牧の原</v>
          </cell>
        </row>
        <row r="67">
          <cell r="B67" t="str">
            <v>White.Jade</v>
          </cell>
        </row>
        <row r="69">
          <cell r="B69" t="str">
            <v>中新田ファイヤーズ</v>
          </cell>
        </row>
        <row r="71">
          <cell r="B71" t="str">
            <v>城内キッズ</v>
          </cell>
        </row>
        <row r="74">
          <cell r="B74" t="str">
            <v>ちゃっきり一番</v>
          </cell>
        </row>
        <row r="76">
          <cell r="B76" t="str">
            <v>INAZUMA KIDS</v>
          </cell>
        </row>
        <row r="78">
          <cell r="B78" t="str">
            <v>6ネンズ９８</v>
          </cell>
        </row>
        <row r="80">
          <cell r="B80" t="str">
            <v>フェニックス</v>
          </cell>
        </row>
        <row r="83">
          <cell r="B83" t="str">
            <v>トリムサンダーストーム</v>
          </cell>
        </row>
        <row r="85">
          <cell r="B85" t="str">
            <v>浜松believe.1</v>
          </cell>
        </row>
        <row r="87">
          <cell r="B87" t="str">
            <v>KOTAブラックス</v>
          </cell>
        </row>
        <row r="89">
          <cell r="B89" t="str">
            <v>SOULMAX池田</v>
          </cell>
        </row>
        <row r="92">
          <cell r="B92" t="str">
            <v>つつじが丘ファイターズ</v>
          </cell>
        </row>
        <row r="94">
          <cell r="B94" t="str">
            <v>S.K.D.　VICTORY</v>
          </cell>
        </row>
        <row r="96">
          <cell r="B96" t="str">
            <v>社会保険ドラゴンズ</v>
          </cell>
        </row>
        <row r="98">
          <cell r="B98" t="str">
            <v>RAIJIN TRIBE</v>
          </cell>
        </row>
        <row r="101">
          <cell r="B101" t="str">
            <v>大須ギャングスターズ☆</v>
          </cell>
        </row>
        <row r="103">
          <cell r="B103" t="str">
            <v>松阪ストームキャノンズ</v>
          </cell>
        </row>
        <row r="105">
          <cell r="B105" t="str">
            <v>大和</v>
          </cell>
        </row>
        <row r="107">
          <cell r="B107" t="str">
            <v>ブーメラン</v>
          </cell>
        </row>
        <row r="110">
          <cell r="B110" t="str">
            <v>FUJIミラクルキッズ</v>
          </cell>
        </row>
        <row r="112">
          <cell r="B112" t="str">
            <v>Fukouzu DBC</v>
          </cell>
        </row>
        <row r="114">
          <cell r="B114" t="str">
            <v>上社ダイヤモンドキッズ</v>
          </cell>
        </row>
        <row r="116">
          <cell r="B116" t="str">
            <v>桜火魂</v>
          </cell>
        </row>
        <row r="119">
          <cell r="B119" t="str">
            <v>ゼブラ★パワーズ</v>
          </cell>
        </row>
        <row r="121">
          <cell r="B121" t="str">
            <v>函南勇楽会・い組</v>
          </cell>
        </row>
        <row r="123">
          <cell r="B123" t="str">
            <v>サザン’97</v>
          </cell>
        </row>
        <row r="125">
          <cell r="B125" t="str">
            <v>西尾ブレイズ</v>
          </cell>
        </row>
        <row r="128">
          <cell r="B128" t="str">
            <v>ゆかいな仲間たち</v>
          </cell>
        </row>
        <row r="130">
          <cell r="B130" t="str">
            <v>LINK SMILE 伊勢原／秦野</v>
          </cell>
        </row>
        <row r="132">
          <cell r="B132" t="str">
            <v>ハリケーンキッズ三島</v>
          </cell>
        </row>
        <row r="134">
          <cell r="B134" t="str">
            <v>わいわいパラダイス</v>
          </cell>
        </row>
        <row r="137">
          <cell r="B137" t="str">
            <v>マジカルキッズ</v>
          </cell>
        </row>
        <row r="139">
          <cell r="B139" t="str">
            <v>鶴城D.B.C</v>
          </cell>
        </row>
        <row r="141">
          <cell r="B141" t="str">
            <v>厚木SUPERKIDS</v>
          </cell>
        </row>
        <row r="143">
          <cell r="B143" t="str">
            <v>IWATA DRAGONFLIES</v>
          </cell>
        </row>
      </sheetData>
      <sheetData sheetId="2"/>
      <sheetData sheetId="3"/>
      <sheetData sheetId="4"/>
      <sheetData sheetId="5">
        <row r="4">
          <cell r="A4" t="str">
            <v>鶴城D.B.C</v>
          </cell>
        </row>
        <row r="5">
          <cell r="A5" t="str">
            <v>ゆかいな仲間たち</v>
          </cell>
        </row>
        <row r="6">
          <cell r="A6" t="str">
            <v>サザン’97</v>
          </cell>
        </row>
        <row r="7">
          <cell r="A7" t="str">
            <v>Fukouzu DBC</v>
          </cell>
        </row>
        <row r="8">
          <cell r="A8" t="str">
            <v>大須ギャングスターズ☆</v>
          </cell>
        </row>
        <row r="9">
          <cell r="A9" t="str">
            <v>RAIJIN TRIBE</v>
          </cell>
        </row>
        <row r="10">
          <cell r="A10" t="str">
            <v>METS萩原</v>
          </cell>
        </row>
        <row r="11">
          <cell r="A11" t="str">
            <v>愛知軍団</v>
          </cell>
        </row>
        <row r="12">
          <cell r="A12" t="str">
            <v>ファイティング牧の原</v>
          </cell>
        </row>
        <row r="13">
          <cell r="A13" t="str">
            <v>フレンズゴッド</v>
          </cell>
        </row>
        <row r="14">
          <cell r="A14" t="str">
            <v>TF G with B</v>
          </cell>
        </row>
        <row r="15">
          <cell r="A15" t="str">
            <v>BUSTERS</v>
          </cell>
        </row>
        <row r="16">
          <cell r="A16" t="str">
            <v>INAZUMA KIDS</v>
          </cell>
        </row>
        <row r="17">
          <cell r="A17" t="str">
            <v>GREATバンビーニ</v>
          </cell>
        </row>
        <row r="18">
          <cell r="A18" t="str">
            <v>KOTAブラックス</v>
          </cell>
        </row>
        <row r="19">
          <cell r="A19" t="str">
            <v>モンチッチーズ</v>
          </cell>
        </row>
        <row r="20">
          <cell r="A20" t="str">
            <v>White.Jade</v>
          </cell>
        </row>
        <row r="21">
          <cell r="A21" t="str">
            <v>ビクトリーダッシュ</v>
          </cell>
        </row>
        <row r="22">
          <cell r="A22" t="str">
            <v>ANGELS</v>
          </cell>
        </row>
        <row r="23">
          <cell r="A23" t="str">
            <v>Red Victory</v>
          </cell>
        </row>
        <row r="24">
          <cell r="A24" t="str">
            <v>Soul West</v>
          </cell>
        </row>
        <row r="25">
          <cell r="A25" t="str">
            <v>上社ダイヤモンドキッズ</v>
          </cell>
        </row>
        <row r="26">
          <cell r="A26" t="str">
            <v>西尾ブレイズ</v>
          </cell>
        </row>
        <row r="27">
          <cell r="A27" t="str">
            <v>安城西ドッジボールクラブ</v>
          </cell>
        </row>
        <row r="28">
          <cell r="A28" t="str">
            <v>羽根ボンバーズ</v>
          </cell>
        </row>
        <row r="29">
          <cell r="A29" t="str">
            <v>わいわいパラダイス</v>
          </cell>
        </row>
        <row r="32">
          <cell r="A32" t="str">
            <v>三島☆金狼</v>
          </cell>
        </row>
        <row r="33">
          <cell r="A33" t="str">
            <v>駒越ドラゴンズ</v>
          </cell>
        </row>
        <row r="34">
          <cell r="A34" t="str">
            <v>広幡ドッジキッズ</v>
          </cell>
        </row>
        <row r="35">
          <cell r="A35" t="str">
            <v>OPM</v>
          </cell>
        </row>
        <row r="36">
          <cell r="A36" t="str">
            <v>龍池舎</v>
          </cell>
        </row>
        <row r="37">
          <cell r="A37" t="str">
            <v>城内キッズ</v>
          </cell>
        </row>
        <row r="38">
          <cell r="A38" t="str">
            <v>ちゃっきり一番</v>
          </cell>
        </row>
        <row r="39">
          <cell r="A39" t="str">
            <v>IWATA DRAGONFLIES</v>
          </cell>
        </row>
        <row r="40">
          <cell r="A40" t="str">
            <v>ハリケーンキッズ三島</v>
          </cell>
        </row>
        <row r="41">
          <cell r="A41" t="str">
            <v>函南勇楽会・い組</v>
          </cell>
        </row>
        <row r="42">
          <cell r="A42" t="str">
            <v>FUJIミラクルキッズ</v>
          </cell>
        </row>
        <row r="43">
          <cell r="A43" t="str">
            <v>ブーメラン</v>
          </cell>
        </row>
        <row r="44">
          <cell r="A44" t="str">
            <v>社会保険ドラゴンズ</v>
          </cell>
        </row>
        <row r="45">
          <cell r="A45" t="str">
            <v>浜松believe.1</v>
          </cell>
        </row>
        <row r="46">
          <cell r="A46" t="str">
            <v>マジカルキッズ</v>
          </cell>
        </row>
        <row r="47">
          <cell r="A47" t="str">
            <v>つつじが丘ファイターズ</v>
          </cell>
        </row>
        <row r="48">
          <cell r="A48" t="str">
            <v>松阪ストームキャノンズ</v>
          </cell>
        </row>
        <row r="49">
          <cell r="A49" t="str">
            <v>関スポ少｢グリーンキッズ｣</v>
          </cell>
        </row>
        <row r="50">
          <cell r="A50" t="str">
            <v>土竜島</v>
          </cell>
        </row>
        <row r="51">
          <cell r="A51" t="str">
            <v>足柄ハリケーン</v>
          </cell>
        </row>
        <row r="52">
          <cell r="A52" t="str">
            <v>T.K.G</v>
          </cell>
        </row>
        <row r="53">
          <cell r="A53" t="str">
            <v>中新田ファイヤーズ</v>
          </cell>
        </row>
        <row r="54">
          <cell r="A54" t="str">
            <v>フェニックス</v>
          </cell>
        </row>
        <row r="55">
          <cell r="A55" t="str">
            <v>トリムサンダーストーム</v>
          </cell>
        </row>
      </sheetData>
      <sheetData sheetId="6">
        <row r="5">
          <cell r="C5" t="str">
            <v>大和</v>
          </cell>
        </row>
        <row r="17">
          <cell r="C17" t="str">
            <v>ゼブラ★パワーズ</v>
          </cell>
        </row>
        <row r="21">
          <cell r="C21" t="str">
            <v>新星☆絆</v>
          </cell>
        </row>
        <row r="25">
          <cell r="C25" t="str">
            <v>桜火魂</v>
          </cell>
        </row>
        <row r="27">
          <cell r="C27" t="str">
            <v>S.K.D.　VICTORY</v>
          </cell>
        </row>
        <row r="29">
          <cell r="C29" t="str">
            <v>LINK SMILE 伊勢原／秦野</v>
          </cell>
        </row>
        <row r="31">
          <cell r="C31" t="str">
            <v>Yokohama TOPS</v>
          </cell>
        </row>
        <row r="33">
          <cell r="C33" t="str">
            <v>ATTACKERS</v>
          </cell>
        </row>
        <row r="37">
          <cell r="C37" t="str">
            <v>厚木SUPERKIDS</v>
          </cell>
        </row>
        <row r="51">
          <cell r="C51" t="str">
            <v>INIFINITY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0">
          <cell r="A30" t="str">
            <v>DOKKY'S</v>
          </cell>
        </row>
        <row r="31">
          <cell r="A31" t="str">
            <v>BRAVE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ED0D5-C38C-40A1-8731-C14B8C3E2652}">
  <dimension ref="A1:W48"/>
  <sheetViews>
    <sheetView view="pageBreakPreview" topLeftCell="F1" zoomScaleNormal="100" zoomScaleSheetLayoutView="100" workbookViewId="0">
      <selection activeCell="I9" sqref="I9"/>
    </sheetView>
  </sheetViews>
  <sheetFormatPr defaultColWidth="8.94921875" defaultRowHeight="13.5" x14ac:dyDescent="0.2"/>
  <cols>
    <col min="1" max="1" width="7.59765625" style="1" bestFit="1" customWidth="1"/>
    <col min="2" max="2" width="4.53515625" style="1" bestFit="1" customWidth="1"/>
    <col min="3" max="3" width="8.94921875" style="3"/>
    <col min="4" max="4" width="20.9609375" style="4" customWidth="1"/>
    <col min="5" max="5" width="4.65625" style="4" customWidth="1"/>
    <col min="6" max="6" width="2.6953125" style="4" bestFit="1" customWidth="1"/>
    <col min="7" max="7" width="4.65625" style="4" customWidth="1"/>
    <col min="8" max="9" width="20.9609375" style="4" customWidth="1"/>
    <col min="10" max="10" width="4.65625" style="4" customWidth="1"/>
    <col min="11" max="11" width="2.6953125" style="4" bestFit="1" customWidth="1"/>
    <col min="12" max="12" width="4.65625" style="4" customWidth="1"/>
    <col min="13" max="14" width="20.9609375" style="4" customWidth="1"/>
    <col min="15" max="15" width="4.65625" style="4" customWidth="1"/>
    <col min="16" max="16" width="2.6953125" style="4" bestFit="1" customWidth="1"/>
    <col min="17" max="17" width="4.65625" style="4" customWidth="1"/>
    <col min="18" max="19" width="20.9609375" style="4" customWidth="1"/>
    <col min="20" max="20" width="4.65625" style="4" customWidth="1"/>
    <col min="21" max="21" width="2.6953125" style="4" bestFit="1" customWidth="1"/>
    <col min="22" max="22" width="4.65625" style="4" customWidth="1"/>
    <col min="23" max="23" width="20.9609375" style="4" customWidth="1"/>
    <col min="24" max="16384" width="8.94921875" style="3"/>
  </cols>
  <sheetData>
    <row r="1" spans="1:23" ht="27.75" thickBot="1" x14ac:dyDescent="0.25">
      <c r="B1" s="2" t="s">
        <v>0</v>
      </c>
    </row>
    <row r="2" spans="1:23" ht="22.5" customHeight="1" thickBot="1" x14ac:dyDescent="0.25">
      <c r="A2" s="5" t="s">
        <v>1</v>
      </c>
      <c r="B2" s="86"/>
      <c r="C2" s="87"/>
      <c r="D2" s="88" t="s">
        <v>2</v>
      </c>
      <c r="E2" s="88"/>
      <c r="F2" s="88"/>
      <c r="G2" s="88"/>
      <c r="H2" s="88"/>
      <c r="I2" s="88" t="s">
        <v>3</v>
      </c>
      <c r="J2" s="88"/>
      <c r="K2" s="88"/>
      <c r="L2" s="88"/>
      <c r="M2" s="88"/>
      <c r="N2" s="88" t="s">
        <v>4</v>
      </c>
      <c r="O2" s="88"/>
      <c r="P2" s="88"/>
      <c r="Q2" s="88"/>
      <c r="R2" s="88"/>
      <c r="S2" s="88" t="s">
        <v>5</v>
      </c>
      <c r="T2" s="88"/>
      <c r="U2" s="88"/>
      <c r="V2" s="88"/>
      <c r="W2" s="89"/>
    </row>
    <row r="3" spans="1:23" ht="22.5" customHeight="1" thickBot="1" x14ac:dyDescent="0.25">
      <c r="A3" s="6">
        <v>0.38541666666666669</v>
      </c>
      <c r="B3" s="76" t="s">
        <v>6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8"/>
    </row>
    <row r="4" spans="1:23" ht="22.5" customHeight="1" thickBot="1" x14ac:dyDescent="0.25">
      <c r="A4" s="6">
        <v>0.39583333333333331</v>
      </c>
      <c r="B4" s="76" t="s">
        <v>7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8"/>
    </row>
    <row r="5" spans="1:23" ht="22.5" customHeight="1" x14ac:dyDescent="0.2">
      <c r="A5" s="7">
        <v>0.40972222222222227</v>
      </c>
      <c r="B5" s="8">
        <v>1</v>
      </c>
      <c r="C5" s="82" t="s">
        <v>8</v>
      </c>
      <c r="D5" s="9" t="str">
        <f>[1]予選リーグ!B2</f>
        <v>DOKKY'S</v>
      </c>
      <c r="E5" s="10"/>
      <c r="F5" s="11" t="s">
        <v>9</v>
      </c>
      <c r="G5" s="12"/>
      <c r="H5" s="13" t="str">
        <f>[1]予選リーグ!B4</f>
        <v>METS萩原</v>
      </c>
      <c r="I5" s="12" t="str">
        <f>[1]予選リーグ!B6</f>
        <v>羽根ボンバーズ</v>
      </c>
      <c r="J5" s="10"/>
      <c r="K5" s="11" t="s">
        <v>9</v>
      </c>
      <c r="L5" s="12"/>
      <c r="M5" s="10" t="str">
        <f>[1]予選リーグ!B8</f>
        <v>INIFINITY</v>
      </c>
      <c r="N5" s="9" t="str">
        <f>[1]予選リーグ!B11</f>
        <v>ATTACKERS</v>
      </c>
      <c r="O5" s="10"/>
      <c r="P5" s="11" t="s">
        <v>9</v>
      </c>
      <c r="Q5" s="12"/>
      <c r="R5" s="13" t="str">
        <f>[1]予選リーグ!B13</f>
        <v>BRAVE</v>
      </c>
      <c r="S5" s="12" t="str">
        <f>[1]予選リーグ!B15</f>
        <v>愛知軍団</v>
      </c>
      <c r="T5" s="10"/>
      <c r="U5" s="11" t="s">
        <v>9</v>
      </c>
      <c r="V5" s="12"/>
      <c r="W5" s="13" t="str">
        <f>[1]予選リーグ!B17</f>
        <v>安城西ドッジボールクラブ</v>
      </c>
    </row>
    <row r="6" spans="1:23" ht="22.5" customHeight="1" x14ac:dyDescent="0.2">
      <c r="A6" s="14">
        <v>0.41597222222222219</v>
      </c>
      <c r="B6" s="15">
        <v>2</v>
      </c>
      <c r="C6" s="83"/>
      <c r="D6" s="16" t="str">
        <f>[1]予選リーグ!B20</f>
        <v>モンチッチーズ</v>
      </c>
      <c r="E6" s="17"/>
      <c r="F6" s="18" t="s">
        <v>9</v>
      </c>
      <c r="G6" s="19"/>
      <c r="H6" s="20" t="str">
        <f>[1]予選リーグ!B22</f>
        <v>新星☆絆</v>
      </c>
      <c r="I6" s="19" t="str">
        <f>[1]予選リーグ!B24</f>
        <v>三島☆金狼</v>
      </c>
      <c r="J6" s="17"/>
      <c r="K6" s="18" t="s">
        <v>9</v>
      </c>
      <c r="L6" s="19"/>
      <c r="M6" s="17" t="str">
        <f>[1]予選リーグ!B26</f>
        <v>Soul West</v>
      </c>
      <c r="N6" s="16" t="str">
        <f>[1]予選リーグ!B29</f>
        <v>GREATバンビーニ</v>
      </c>
      <c r="O6" s="17"/>
      <c r="P6" s="18" t="s">
        <v>9</v>
      </c>
      <c r="Q6" s="19"/>
      <c r="R6" s="20" t="str">
        <f>[1]予選リーグ!B31</f>
        <v>関スポ少｢グリーンキッズ｣</v>
      </c>
      <c r="S6" s="19" t="str">
        <f>[1]予選リーグ!B33</f>
        <v>Yokohama TOPS</v>
      </c>
      <c r="T6" s="17"/>
      <c r="U6" s="18" t="s">
        <v>9</v>
      </c>
      <c r="V6" s="19"/>
      <c r="W6" s="20" t="str">
        <f>[1]予選リーグ!B35</f>
        <v>駒越ドラゴンズ</v>
      </c>
    </row>
    <row r="7" spans="1:23" ht="22.5" customHeight="1" x14ac:dyDescent="0.2">
      <c r="A7" s="14">
        <v>0.422222222222222</v>
      </c>
      <c r="B7" s="15">
        <v>3</v>
      </c>
      <c r="C7" s="83"/>
      <c r="D7" s="16" t="str">
        <f>[1]予選リーグ!B38</f>
        <v>広幡ドッジキッズ</v>
      </c>
      <c r="E7" s="17"/>
      <c r="F7" s="18" t="s">
        <v>9</v>
      </c>
      <c r="G7" s="19"/>
      <c r="H7" s="20" t="str">
        <f>[1]予選リーグ!B40</f>
        <v>BUSTERS</v>
      </c>
      <c r="I7" s="19" t="str">
        <f>[1]予選リーグ!B42</f>
        <v>Red Victory</v>
      </c>
      <c r="J7" s="17"/>
      <c r="K7" s="18" t="s">
        <v>9</v>
      </c>
      <c r="L7" s="19"/>
      <c r="M7" s="17" t="str">
        <f>[1]予選リーグ!B44</f>
        <v>土竜島</v>
      </c>
      <c r="N7" s="16" t="str">
        <f>[1]予選リーグ!B47</f>
        <v>足柄ハリケーン</v>
      </c>
      <c r="O7" s="17"/>
      <c r="P7" s="18" t="s">
        <v>9</v>
      </c>
      <c r="Q7" s="19"/>
      <c r="R7" s="20" t="str">
        <f>[1]予選リーグ!B49</f>
        <v>OPM</v>
      </c>
      <c r="S7" s="19" t="str">
        <f>[1]予選リーグ!B51</f>
        <v>TF G with B</v>
      </c>
      <c r="T7" s="17"/>
      <c r="U7" s="18" t="s">
        <v>9</v>
      </c>
      <c r="V7" s="19"/>
      <c r="W7" s="20" t="str">
        <f>[1]予選リーグ!B53</f>
        <v>ANGELS</v>
      </c>
    </row>
    <row r="8" spans="1:23" ht="22.5" customHeight="1" x14ac:dyDescent="0.2">
      <c r="A8" s="14">
        <v>0.42847222222222198</v>
      </c>
      <c r="B8" s="15">
        <v>4</v>
      </c>
      <c r="C8" s="83"/>
      <c r="D8" s="16" t="str">
        <f>[1]予選リーグ!B56</f>
        <v>フレンズゴッド</v>
      </c>
      <c r="E8" s="17"/>
      <c r="F8" s="18" t="s">
        <v>9</v>
      </c>
      <c r="G8" s="19"/>
      <c r="H8" s="20" t="str">
        <f>[1]予選リーグ!B58</f>
        <v>T.K.G</v>
      </c>
      <c r="I8" s="19" t="str">
        <f>[1]予選リーグ!B60</f>
        <v>龍池舎</v>
      </c>
      <c r="J8" s="17"/>
      <c r="K8" s="18" t="s">
        <v>9</v>
      </c>
      <c r="L8" s="19"/>
      <c r="M8" s="17" t="str">
        <f>[1]予選リーグ!B62</f>
        <v>ビクトリーダッシュ</v>
      </c>
      <c r="N8" s="16" t="str">
        <f>[1]予選リーグ!B65</f>
        <v>ファイティング牧の原</v>
      </c>
      <c r="O8" s="17"/>
      <c r="P8" s="18" t="s">
        <v>9</v>
      </c>
      <c r="Q8" s="19"/>
      <c r="R8" s="20" t="str">
        <f>[1]予選リーグ!B67</f>
        <v>White.Jade</v>
      </c>
      <c r="S8" s="19" t="str">
        <f>[1]予選リーグ!B69</f>
        <v>中新田ファイヤーズ</v>
      </c>
      <c r="T8" s="17"/>
      <c r="U8" s="18" t="s">
        <v>9</v>
      </c>
      <c r="V8" s="19"/>
      <c r="W8" s="20" t="str">
        <f>[1]予選リーグ!B71</f>
        <v>城内キッズ</v>
      </c>
    </row>
    <row r="9" spans="1:23" ht="22.5" customHeight="1" x14ac:dyDescent="0.2">
      <c r="A9" s="14">
        <v>0.43472222222222201</v>
      </c>
      <c r="B9" s="15">
        <v>5</v>
      </c>
      <c r="C9" s="83"/>
      <c r="D9" s="16" t="str">
        <f>[1]予選リーグ!B74</f>
        <v>ちゃっきり一番</v>
      </c>
      <c r="E9" s="17"/>
      <c r="F9" s="18" t="s">
        <v>9</v>
      </c>
      <c r="G9" s="19"/>
      <c r="H9" s="20" t="str">
        <f>[1]予選リーグ!B76</f>
        <v>INAZUMA KIDS</v>
      </c>
      <c r="I9" s="19" t="str">
        <f>[1]予選リーグ!B78</f>
        <v>6ネンズ９８</v>
      </c>
      <c r="J9" s="17"/>
      <c r="K9" s="18" t="s">
        <v>9</v>
      </c>
      <c r="L9" s="19"/>
      <c r="M9" s="17" t="str">
        <f>[1]予選リーグ!B80</f>
        <v>フェニックス</v>
      </c>
      <c r="N9" s="16" t="str">
        <f>[1]予選リーグ!B83</f>
        <v>トリムサンダーストーム</v>
      </c>
      <c r="O9" s="17"/>
      <c r="P9" s="18" t="s">
        <v>9</v>
      </c>
      <c r="Q9" s="19"/>
      <c r="R9" s="20" t="str">
        <f>[1]予選リーグ!B85</f>
        <v>浜松believe.1</v>
      </c>
      <c r="S9" s="19" t="str">
        <f>[1]予選リーグ!B87</f>
        <v>KOTAブラックス</v>
      </c>
      <c r="T9" s="17"/>
      <c r="U9" s="18" t="s">
        <v>9</v>
      </c>
      <c r="V9" s="19"/>
      <c r="W9" s="20" t="str">
        <f>[1]予選リーグ!B89</f>
        <v>SOULMAX池田</v>
      </c>
    </row>
    <row r="10" spans="1:23" ht="22.5" customHeight="1" x14ac:dyDescent="0.2">
      <c r="A10" s="14">
        <v>0.44097222222222199</v>
      </c>
      <c r="B10" s="15">
        <v>6</v>
      </c>
      <c r="C10" s="83"/>
      <c r="D10" s="16" t="str">
        <f>[1]予選リーグ!B92</f>
        <v>つつじが丘ファイターズ</v>
      </c>
      <c r="E10" s="17"/>
      <c r="F10" s="18" t="s">
        <v>9</v>
      </c>
      <c r="G10" s="19"/>
      <c r="H10" s="20" t="str">
        <f>[1]予選リーグ!B94</f>
        <v>S.K.D.　VICTORY</v>
      </c>
      <c r="I10" s="19" t="str">
        <f>[1]予選リーグ!B96</f>
        <v>社会保険ドラゴンズ</v>
      </c>
      <c r="J10" s="17"/>
      <c r="K10" s="18" t="s">
        <v>9</v>
      </c>
      <c r="L10" s="19"/>
      <c r="M10" s="17" t="str">
        <f>[1]予選リーグ!B98</f>
        <v>RAIJIN TRIBE</v>
      </c>
      <c r="N10" s="16" t="str">
        <f>[1]予選リーグ!B101</f>
        <v>大須ギャングスターズ☆</v>
      </c>
      <c r="O10" s="17"/>
      <c r="P10" s="18" t="s">
        <v>9</v>
      </c>
      <c r="Q10" s="19"/>
      <c r="R10" s="20" t="str">
        <f>[1]予選リーグ!B103</f>
        <v>松阪ストームキャノンズ</v>
      </c>
      <c r="S10" s="19" t="str">
        <f>[1]予選リーグ!B105</f>
        <v>大和</v>
      </c>
      <c r="T10" s="17"/>
      <c r="U10" s="18" t="s">
        <v>9</v>
      </c>
      <c r="V10" s="19"/>
      <c r="W10" s="20" t="str">
        <f>[1]予選リーグ!B107</f>
        <v>ブーメラン</v>
      </c>
    </row>
    <row r="11" spans="1:23" ht="22.5" customHeight="1" x14ac:dyDescent="0.2">
      <c r="A11" s="14">
        <v>0.44722222222222202</v>
      </c>
      <c r="B11" s="15">
        <v>7</v>
      </c>
      <c r="C11" s="83"/>
      <c r="D11" s="16" t="str">
        <f>[1]予選リーグ!B110</f>
        <v>FUJIミラクルキッズ</v>
      </c>
      <c r="E11" s="17"/>
      <c r="F11" s="18" t="s">
        <v>9</v>
      </c>
      <c r="G11" s="19"/>
      <c r="H11" s="20" t="str">
        <f>[1]予選リーグ!B112</f>
        <v>Fukouzu DBC</v>
      </c>
      <c r="I11" s="19" t="str">
        <f>[1]予選リーグ!B114</f>
        <v>上社ダイヤモンドキッズ</v>
      </c>
      <c r="J11" s="17"/>
      <c r="K11" s="18" t="s">
        <v>9</v>
      </c>
      <c r="L11" s="19"/>
      <c r="M11" s="17" t="str">
        <f>[1]予選リーグ!B116</f>
        <v>桜火魂</v>
      </c>
      <c r="N11" s="16" t="str">
        <f>[1]予選リーグ!B119</f>
        <v>ゼブラ★パワーズ</v>
      </c>
      <c r="O11" s="17"/>
      <c r="P11" s="18" t="s">
        <v>9</v>
      </c>
      <c r="Q11" s="19"/>
      <c r="R11" s="20" t="str">
        <f>[1]予選リーグ!B121</f>
        <v>函南勇楽会・い組</v>
      </c>
      <c r="S11" s="19" t="str">
        <f>[1]予選リーグ!B123</f>
        <v>サザン’97</v>
      </c>
      <c r="T11" s="17"/>
      <c r="U11" s="18" t="s">
        <v>9</v>
      </c>
      <c r="V11" s="19"/>
      <c r="W11" s="20" t="str">
        <f>[1]予選リーグ!B125</f>
        <v>西尾ブレイズ</v>
      </c>
    </row>
    <row r="12" spans="1:23" ht="22.5" customHeight="1" x14ac:dyDescent="0.2">
      <c r="A12" s="14">
        <v>0.453472222222222</v>
      </c>
      <c r="B12" s="15">
        <v>8</v>
      </c>
      <c r="C12" s="83"/>
      <c r="D12" s="16" t="str">
        <f>[1]予選リーグ!B128</f>
        <v>ゆかいな仲間たち</v>
      </c>
      <c r="E12" s="17"/>
      <c r="F12" s="18" t="s">
        <v>9</v>
      </c>
      <c r="G12" s="19"/>
      <c r="H12" s="20" t="str">
        <f>[1]予選リーグ!B130</f>
        <v>LINK SMILE 伊勢原／秦野</v>
      </c>
      <c r="I12" s="19" t="str">
        <f>[1]予選リーグ!B132</f>
        <v>ハリケーンキッズ三島</v>
      </c>
      <c r="J12" s="17"/>
      <c r="K12" s="18" t="s">
        <v>9</v>
      </c>
      <c r="L12" s="19"/>
      <c r="M12" s="17" t="str">
        <f>[1]予選リーグ!B134</f>
        <v>わいわいパラダイス</v>
      </c>
      <c r="N12" s="16" t="str">
        <f>[1]予選リーグ!B137</f>
        <v>マジカルキッズ</v>
      </c>
      <c r="O12" s="17"/>
      <c r="P12" s="18" t="s">
        <v>9</v>
      </c>
      <c r="Q12" s="19"/>
      <c r="R12" s="20" t="str">
        <f>[1]予選リーグ!B139</f>
        <v>鶴城D.B.C</v>
      </c>
      <c r="S12" s="19" t="str">
        <f>[1]予選リーグ!B141</f>
        <v>厚木SUPERKIDS</v>
      </c>
      <c r="T12" s="17"/>
      <c r="U12" s="18" t="s">
        <v>9</v>
      </c>
      <c r="V12" s="19"/>
      <c r="W12" s="20" t="str">
        <f>[1]予選リーグ!B143</f>
        <v>IWATA DRAGONFLIES</v>
      </c>
    </row>
    <row r="13" spans="1:23" ht="22.5" customHeight="1" x14ac:dyDescent="0.2">
      <c r="A13" s="14">
        <v>0.45972222222222198</v>
      </c>
      <c r="B13" s="15">
        <v>9</v>
      </c>
      <c r="C13" s="83"/>
      <c r="D13" s="16" t="str">
        <f>[1]予選リーグ!B13</f>
        <v>BRAVE</v>
      </c>
      <c r="E13" s="17"/>
      <c r="F13" s="18" t="s">
        <v>9</v>
      </c>
      <c r="G13" s="19"/>
      <c r="H13" s="20" t="str">
        <f>[1]予選リーグ!B17</f>
        <v>安城西ドッジボールクラブ</v>
      </c>
      <c r="I13" s="19" t="str">
        <f>[1]予選リーグ!B11</f>
        <v>ATTACKERS</v>
      </c>
      <c r="J13" s="17"/>
      <c r="K13" s="18" t="s">
        <v>9</v>
      </c>
      <c r="L13" s="19"/>
      <c r="M13" s="17" t="str">
        <f>[1]予選リーグ!B15</f>
        <v>愛知軍団</v>
      </c>
      <c r="N13" s="16" t="str">
        <f>[1]予選リーグ!B4</f>
        <v>METS萩原</v>
      </c>
      <c r="O13" s="17"/>
      <c r="P13" s="18" t="s">
        <v>9</v>
      </c>
      <c r="Q13" s="19"/>
      <c r="R13" s="20" t="str">
        <f>[1]予選リーグ!B8</f>
        <v>INIFINITY</v>
      </c>
      <c r="S13" s="19" t="str">
        <f>[1]予選リーグ!B2</f>
        <v>DOKKY'S</v>
      </c>
      <c r="T13" s="17"/>
      <c r="U13" s="18" t="s">
        <v>9</v>
      </c>
      <c r="V13" s="19"/>
      <c r="W13" s="20" t="str">
        <f>[1]予選リーグ!B6</f>
        <v>羽根ボンバーズ</v>
      </c>
    </row>
    <row r="14" spans="1:23" ht="22.5" customHeight="1" x14ac:dyDescent="0.2">
      <c r="A14" s="14">
        <v>0.46597222222222201</v>
      </c>
      <c r="B14" s="15">
        <v>10</v>
      </c>
      <c r="C14" s="83"/>
      <c r="D14" s="16" t="str">
        <f>[1]予選リーグ!B31</f>
        <v>関スポ少｢グリーンキッズ｣</v>
      </c>
      <c r="E14" s="17"/>
      <c r="F14" s="18" t="s">
        <v>9</v>
      </c>
      <c r="G14" s="19"/>
      <c r="H14" s="20" t="str">
        <f>[1]予選リーグ!B35</f>
        <v>駒越ドラゴンズ</v>
      </c>
      <c r="I14" s="19" t="str">
        <f>[1]予選リーグ!B29</f>
        <v>GREATバンビーニ</v>
      </c>
      <c r="J14" s="17"/>
      <c r="K14" s="18" t="s">
        <v>9</v>
      </c>
      <c r="L14" s="19"/>
      <c r="M14" s="17" t="str">
        <f>[1]予選リーグ!B33</f>
        <v>Yokohama TOPS</v>
      </c>
      <c r="N14" s="16" t="str">
        <f>[1]予選リーグ!B22</f>
        <v>新星☆絆</v>
      </c>
      <c r="O14" s="17"/>
      <c r="P14" s="18" t="s">
        <v>9</v>
      </c>
      <c r="Q14" s="19"/>
      <c r="R14" s="20" t="str">
        <f>[1]予選リーグ!B26</f>
        <v>Soul West</v>
      </c>
      <c r="S14" s="19" t="str">
        <f>[1]予選リーグ!B20</f>
        <v>モンチッチーズ</v>
      </c>
      <c r="T14" s="17"/>
      <c r="U14" s="18" t="s">
        <v>9</v>
      </c>
      <c r="V14" s="19"/>
      <c r="W14" s="20" t="str">
        <f>[1]予選リーグ!B24</f>
        <v>三島☆金狼</v>
      </c>
    </row>
    <row r="15" spans="1:23" ht="22.5" customHeight="1" x14ac:dyDescent="0.2">
      <c r="A15" s="14">
        <v>0.47222222222222099</v>
      </c>
      <c r="B15" s="15">
        <v>11</v>
      </c>
      <c r="C15" s="83"/>
      <c r="D15" s="16" t="str">
        <f>[1]予選リーグ!B49</f>
        <v>OPM</v>
      </c>
      <c r="E15" s="17"/>
      <c r="F15" s="18" t="s">
        <v>9</v>
      </c>
      <c r="G15" s="19"/>
      <c r="H15" s="20" t="str">
        <f>[1]予選リーグ!B53</f>
        <v>ANGELS</v>
      </c>
      <c r="I15" s="19" t="str">
        <f>[1]予選リーグ!B47</f>
        <v>足柄ハリケーン</v>
      </c>
      <c r="J15" s="17"/>
      <c r="K15" s="18" t="s">
        <v>9</v>
      </c>
      <c r="L15" s="19"/>
      <c r="M15" s="17" t="str">
        <f>[1]予選リーグ!B51</f>
        <v>TF G with B</v>
      </c>
      <c r="N15" s="16" t="str">
        <f>[1]予選リーグ!B40</f>
        <v>BUSTERS</v>
      </c>
      <c r="O15" s="17"/>
      <c r="P15" s="18" t="s">
        <v>9</v>
      </c>
      <c r="Q15" s="19"/>
      <c r="R15" s="20" t="str">
        <f>[1]予選リーグ!B44</f>
        <v>土竜島</v>
      </c>
      <c r="S15" s="19" t="str">
        <f>[1]予選リーグ!B38</f>
        <v>広幡ドッジキッズ</v>
      </c>
      <c r="T15" s="17"/>
      <c r="U15" s="18" t="s">
        <v>9</v>
      </c>
      <c r="V15" s="19"/>
      <c r="W15" s="20" t="str">
        <f>[1]予選リーグ!B42</f>
        <v>Red Victory</v>
      </c>
    </row>
    <row r="16" spans="1:23" ht="22.5" customHeight="1" x14ac:dyDescent="0.2">
      <c r="A16" s="14">
        <v>0.47847222222222102</v>
      </c>
      <c r="B16" s="15">
        <v>12</v>
      </c>
      <c r="C16" s="83"/>
      <c r="D16" s="16" t="str">
        <f>[1]予選リーグ!B67</f>
        <v>White.Jade</v>
      </c>
      <c r="E16" s="17"/>
      <c r="F16" s="18" t="s">
        <v>9</v>
      </c>
      <c r="G16" s="19"/>
      <c r="H16" s="20" t="str">
        <f>[1]予選リーグ!B71</f>
        <v>城内キッズ</v>
      </c>
      <c r="I16" s="19" t="str">
        <f>[1]予選リーグ!B65</f>
        <v>ファイティング牧の原</v>
      </c>
      <c r="J16" s="17"/>
      <c r="K16" s="18" t="s">
        <v>9</v>
      </c>
      <c r="L16" s="19"/>
      <c r="M16" s="17" t="str">
        <f>[1]予選リーグ!B69</f>
        <v>中新田ファイヤーズ</v>
      </c>
      <c r="N16" s="16" t="str">
        <f>[1]予選リーグ!B58</f>
        <v>T.K.G</v>
      </c>
      <c r="O16" s="17"/>
      <c r="P16" s="18" t="s">
        <v>9</v>
      </c>
      <c r="Q16" s="19"/>
      <c r="R16" s="20" t="str">
        <f>[1]予選リーグ!B62</f>
        <v>ビクトリーダッシュ</v>
      </c>
      <c r="S16" s="19" t="str">
        <f>[1]予選リーグ!B56</f>
        <v>フレンズゴッド</v>
      </c>
      <c r="T16" s="17"/>
      <c r="U16" s="18" t="s">
        <v>9</v>
      </c>
      <c r="V16" s="19"/>
      <c r="W16" s="20" t="str">
        <f>[1]予選リーグ!B60</f>
        <v>龍池舎</v>
      </c>
    </row>
    <row r="17" spans="1:23" ht="22.5" customHeight="1" x14ac:dyDescent="0.2">
      <c r="A17" s="14">
        <v>0.484722222222221</v>
      </c>
      <c r="B17" s="15">
        <v>13</v>
      </c>
      <c r="C17" s="83"/>
      <c r="D17" s="16" t="str">
        <f>[1]予選リーグ!B85</f>
        <v>浜松believe.1</v>
      </c>
      <c r="E17" s="17"/>
      <c r="F17" s="18" t="s">
        <v>9</v>
      </c>
      <c r="G17" s="19"/>
      <c r="H17" s="20" t="str">
        <f>[1]予選リーグ!B89</f>
        <v>SOULMAX池田</v>
      </c>
      <c r="I17" s="19" t="str">
        <f>[1]予選リーグ!B83</f>
        <v>トリムサンダーストーム</v>
      </c>
      <c r="J17" s="17"/>
      <c r="K17" s="18" t="s">
        <v>9</v>
      </c>
      <c r="L17" s="19"/>
      <c r="M17" s="17" t="str">
        <f>[1]予選リーグ!B87</f>
        <v>KOTAブラックス</v>
      </c>
      <c r="N17" s="16" t="str">
        <f>[1]予選リーグ!B76</f>
        <v>INAZUMA KIDS</v>
      </c>
      <c r="O17" s="17"/>
      <c r="P17" s="18" t="s">
        <v>9</v>
      </c>
      <c r="Q17" s="19"/>
      <c r="R17" s="20" t="str">
        <f>[1]予選リーグ!B80</f>
        <v>フェニックス</v>
      </c>
      <c r="S17" s="19" t="str">
        <f>[1]予選リーグ!B74</f>
        <v>ちゃっきり一番</v>
      </c>
      <c r="T17" s="17"/>
      <c r="U17" s="18" t="s">
        <v>9</v>
      </c>
      <c r="V17" s="19"/>
      <c r="W17" s="20" t="str">
        <f>[1]予選リーグ!B78</f>
        <v>6ネンズ９８</v>
      </c>
    </row>
    <row r="18" spans="1:23" ht="22.5" customHeight="1" x14ac:dyDescent="0.2">
      <c r="A18" s="14">
        <v>0.49097222222222098</v>
      </c>
      <c r="B18" s="15">
        <v>14</v>
      </c>
      <c r="C18" s="83"/>
      <c r="D18" s="16" t="str">
        <f>[1]予選リーグ!B103</f>
        <v>松阪ストームキャノンズ</v>
      </c>
      <c r="E18" s="17"/>
      <c r="F18" s="18" t="s">
        <v>9</v>
      </c>
      <c r="G18" s="19"/>
      <c r="H18" s="20" t="str">
        <f>[1]予選リーグ!B107</f>
        <v>ブーメラン</v>
      </c>
      <c r="I18" s="19" t="str">
        <f>[1]予選リーグ!B101</f>
        <v>大須ギャングスターズ☆</v>
      </c>
      <c r="J18" s="17"/>
      <c r="K18" s="18" t="s">
        <v>9</v>
      </c>
      <c r="L18" s="19"/>
      <c r="M18" s="17" t="str">
        <f>[1]予選リーグ!B105</f>
        <v>大和</v>
      </c>
      <c r="N18" s="16" t="str">
        <f>[1]予選リーグ!B94</f>
        <v>S.K.D.　VICTORY</v>
      </c>
      <c r="O18" s="17"/>
      <c r="P18" s="18" t="s">
        <v>9</v>
      </c>
      <c r="Q18" s="19"/>
      <c r="R18" s="20" t="str">
        <f>[1]予選リーグ!B98</f>
        <v>RAIJIN TRIBE</v>
      </c>
      <c r="S18" s="19" t="str">
        <f>[1]予選リーグ!B92</f>
        <v>つつじが丘ファイターズ</v>
      </c>
      <c r="T18" s="17"/>
      <c r="U18" s="18" t="s">
        <v>9</v>
      </c>
      <c r="V18" s="19"/>
      <c r="W18" s="20" t="str">
        <f>[1]予選リーグ!B96</f>
        <v>社会保険ドラゴンズ</v>
      </c>
    </row>
    <row r="19" spans="1:23" ht="22.5" customHeight="1" x14ac:dyDescent="0.2">
      <c r="A19" s="14">
        <v>0.49722222222222101</v>
      </c>
      <c r="B19" s="15">
        <v>15</v>
      </c>
      <c r="C19" s="83"/>
      <c r="D19" s="16" t="str">
        <f>[1]予選リーグ!B121</f>
        <v>函南勇楽会・い組</v>
      </c>
      <c r="E19" s="17"/>
      <c r="F19" s="18" t="s">
        <v>9</v>
      </c>
      <c r="G19" s="19"/>
      <c r="H19" s="20" t="str">
        <f>[1]予選リーグ!B125</f>
        <v>西尾ブレイズ</v>
      </c>
      <c r="I19" s="19" t="str">
        <f>[1]予選リーグ!B119</f>
        <v>ゼブラ★パワーズ</v>
      </c>
      <c r="J19" s="17"/>
      <c r="K19" s="18" t="s">
        <v>9</v>
      </c>
      <c r="L19" s="19"/>
      <c r="M19" s="17" t="str">
        <f>[1]予選リーグ!B123</f>
        <v>サザン’97</v>
      </c>
      <c r="N19" s="16" t="str">
        <f>[1]予選リーグ!B112</f>
        <v>Fukouzu DBC</v>
      </c>
      <c r="O19" s="17"/>
      <c r="P19" s="18" t="s">
        <v>9</v>
      </c>
      <c r="Q19" s="19"/>
      <c r="R19" s="20" t="str">
        <f>[1]予選リーグ!B116</f>
        <v>桜火魂</v>
      </c>
      <c r="S19" s="19" t="str">
        <f>[1]予選リーグ!B110</f>
        <v>FUJIミラクルキッズ</v>
      </c>
      <c r="T19" s="17"/>
      <c r="U19" s="18" t="s">
        <v>9</v>
      </c>
      <c r="V19" s="19"/>
      <c r="W19" s="20" t="str">
        <f>[1]予選リーグ!B114</f>
        <v>上社ダイヤモンドキッズ</v>
      </c>
    </row>
    <row r="20" spans="1:23" ht="22.5" customHeight="1" x14ac:dyDescent="0.2">
      <c r="A20" s="14">
        <v>0.50347222222222099</v>
      </c>
      <c r="B20" s="15">
        <v>16</v>
      </c>
      <c r="C20" s="83"/>
      <c r="D20" s="16" t="str">
        <f>[1]予選リーグ!B139</f>
        <v>鶴城D.B.C</v>
      </c>
      <c r="E20" s="17"/>
      <c r="F20" s="18" t="s">
        <v>9</v>
      </c>
      <c r="G20" s="19"/>
      <c r="H20" s="20" t="str">
        <f>[1]予選リーグ!B143</f>
        <v>IWATA DRAGONFLIES</v>
      </c>
      <c r="I20" s="19" t="str">
        <f>[1]予選リーグ!B137</f>
        <v>マジカルキッズ</v>
      </c>
      <c r="J20" s="17"/>
      <c r="K20" s="18" t="s">
        <v>9</v>
      </c>
      <c r="L20" s="19"/>
      <c r="M20" s="17" t="str">
        <f>[1]予選リーグ!B141</f>
        <v>厚木SUPERKIDS</v>
      </c>
      <c r="N20" s="16" t="str">
        <f>[1]予選リーグ!B130</f>
        <v>LINK SMILE 伊勢原／秦野</v>
      </c>
      <c r="O20" s="17"/>
      <c r="P20" s="18" t="s">
        <v>9</v>
      </c>
      <c r="Q20" s="19"/>
      <c r="R20" s="20" t="str">
        <f>[1]予選リーグ!B134</f>
        <v>わいわいパラダイス</v>
      </c>
      <c r="S20" s="19" t="str">
        <f>[1]予選リーグ!B128</f>
        <v>ゆかいな仲間たち</v>
      </c>
      <c r="T20" s="17"/>
      <c r="U20" s="18" t="s">
        <v>9</v>
      </c>
      <c r="V20" s="19"/>
      <c r="W20" s="20" t="str">
        <f>[1]予選リーグ!B132</f>
        <v>ハリケーンキッズ三島</v>
      </c>
    </row>
    <row r="21" spans="1:23" ht="22.5" customHeight="1" x14ac:dyDescent="0.2">
      <c r="A21" s="14">
        <v>0.50972222222222097</v>
      </c>
      <c r="B21" s="15">
        <v>17</v>
      </c>
      <c r="C21" s="83"/>
      <c r="D21" s="16" t="str">
        <f>[1]予選リーグ!B15</f>
        <v>愛知軍団</v>
      </c>
      <c r="E21" s="17"/>
      <c r="F21" s="18" t="s">
        <v>9</v>
      </c>
      <c r="G21" s="19"/>
      <c r="H21" s="20" t="str">
        <f>[1]予選リーグ!B13</f>
        <v>BRAVE</v>
      </c>
      <c r="I21" s="19" t="str">
        <f>[1]予選リーグ!B6</f>
        <v>羽根ボンバーズ</v>
      </c>
      <c r="J21" s="17"/>
      <c r="K21" s="18" t="s">
        <v>9</v>
      </c>
      <c r="L21" s="19"/>
      <c r="M21" s="17" t="str">
        <f>[1]予選リーグ!B4</f>
        <v>METS萩原</v>
      </c>
      <c r="N21" s="16" t="str">
        <f>[1]予選リーグ!B8</f>
        <v>INIFINITY</v>
      </c>
      <c r="O21" s="17"/>
      <c r="P21" s="18" t="s">
        <v>9</v>
      </c>
      <c r="Q21" s="19"/>
      <c r="R21" s="20" t="str">
        <f>[1]予選リーグ!B2</f>
        <v>DOKKY'S</v>
      </c>
      <c r="S21" s="19" t="str">
        <f>[1]予選リーグ!B17</f>
        <v>安城西ドッジボールクラブ</v>
      </c>
      <c r="T21" s="17"/>
      <c r="U21" s="18" t="s">
        <v>9</v>
      </c>
      <c r="V21" s="19"/>
      <c r="W21" s="20" t="str">
        <f>[1]予選リーグ!B11</f>
        <v>ATTACKERS</v>
      </c>
    </row>
    <row r="22" spans="1:23" ht="22.5" customHeight="1" x14ac:dyDescent="0.2">
      <c r="A22" s="14">
        <v>0.51597222222222106</v>
      </c>
      <c r="B22" s="15">
        <v>18</v>
      </c>
      <c r="C22" s="83"/>
      <c r="D22" s="16" t="str">
        <f>[1]予選リーグ!B35</f>
        <v>駒越ドラゴンズ</v>
      </c>
      <c r="E22" s="17"/>
      <c r="F22" s="18" t="s">
        <v>9</v>
      </c>
      <c r="G22" s="19"/>
      <c r="H22" s="20" t="str">
        <f>[1]予選リーグ!B29</f>
        <v>GREATバンビーニ</v>
      </c>
      <c r="I22" s="19" t="str">
        <f>[1]予選リーグ!B24</f>
        <v>三島☆金狼</v>
      </c>
      <c r="J22" s="17"/>
      <c r="K22" s="18" t="s">
        <v>9</v>
      </c>
      <c r="L22" s="19"/>
      <c r="M22" s="17" t="str">
        <f>[1]予選リーグ!B22</f>
        <v>新星☆絆</v>
      </c>
      <c r="N22" s="16" t="str">
        <f>[1]予選リーグ!B26</f>
        <v>Soul West</v>
      </c>
      <c r="O22" s="17"/>
      <c r="P22" s="18" t="s">
        <v>9</v>
      </c>
      <c r="Q22" s="19"/>
      <c r="R22" s="20" t="str">
        <f>[1]予選リーグ!B20</f>
        <v>モンチッチーズ</v>
      </c>
      <c r="S22" s="19" t="str">
        <f>[1]予選リーグ!B33</f>
        <v>Yokohama TOPS</v>
      </c>
      <c r="T22" s="17"/>
      <c r="U22" s="18" t="s">
        <v>9</v>
      </c>
      <c r="V22" s="19"/>
      <c r="W22" s="20" t="str">
        <f>[1]予選リーグ!B31</f>
        <v>関スポ少｢グリーンキッズ｣</v>
      </c>
    </row>
    <row r="23" spans="1:23" ht="22.5" customHeight="1" x14ac:dyDescent="0.2">
      <c r="A23" s="14">
        <v>0.52222222222222103</v>
      </c>
      <c r="B23" s="15">
        <v>19</v>
      </c>
      <c r="C23" s="83"/>
      <c r="D23" s="16" t="str">
        <f>[1]予選リーグ!B47</f>
        <v>足柄ハリケーン</v>
      </c>
      <c r="E23" s="17"/>
      <c r="F23" s="18" t="s">
        <v>9</v>
      </c>
      <c r="G23" s="19"/>
      <c r="H23" s="20" t="str">
        <f>[1]予選リーグ!B53</f>
        <v>ANGELS</v>
      </c>
      <c r="I23" s="19" t="str">
        <f>[1]予選リーグ!B40</f>
        <v>BUSTERS</v>
      </c>
      <c r="J23" s="17"/>
      <c r="K23" s="18" t="s">
        <v>9</v>
      </c>
      <c r="L23" s="19"/>
      <c r="M23" s="17" t="str">
        <f>[1]予選リーグ!B42</f>
        <v>Red Victory</v>
      </c>
      <c r="N23" s="16" t="str">
        <f>[1]予選リーグ!B44</f>
        <v>土竜島</v>
      </c>
      <c r="O23" s="17"/>
      <c r="P23" s="18" t="s">
        <v>9</v>
      </c>
      <c r="Q23" s="19"/>
      <c r="R23" s="20" t="str">
        <f>[1]予選リーグ!B38</f>
        <v>広幡ドッジキッズ</v>
      </c>
      <c r="S23" s="19" t="str">
        <f>[1]予選リーグ!B51</f>
        <v>TF G with B</v>
      </c>
      <c r="T23" s="17"/>
      <c r="U23" s="18" t="s">
        <v>9</v>
      </c>
      <c r="V23" s="19"/>
      <c r="W23" s="20" t="str">
        <f>[1]予選リーグ!B49</f>
        <v>OPM</v>
      </c>
    </row>
    <row r="24" spans="1:23" ht="22.5" customHeight="1" x14ac:dyDescent="0.2">
      <c r="A24" s="14">
        <v>0.52847222222222101</v>
      </c>
      <c r="B24" s="15">
        <v>20</v>
      </c>
      <c r="C24" s="83"/>
      <c r="D24" s="16" t="str">
        <f>[1]予選リーグ!B71</f>
        <v>城内キッズ</v>
      </c>
      <c r="E24" s="17"/>
      <c r="F24" s="18" t="s">
        <v>9</v>
      </c>
      <c r="G24" s="19"/>
      <c r="H24" s="20" t="str">
        <f>[1]予選リーグ!B65</f>
        <v>ファイティング牧の原</v>
      </c>
      <c r="I24" s="19" t="str">
        <f>[1]予選リーグ!B62</f>
        <v>ビクトリーダッシュ</v>
      </c>
      <c r="J24" s="17"/>
      <c r="K24" s="18" t="s">
        <v>9</v>
      </c>
      <c r="L24" s="19"/>
      <c r="M24" s="17" t="str">
        <f>[1]予選リーグ!B56</f>
        <v>フレンズゴッド</v>
      </c>
      <c r="N24" s="16" t="str">
        <f>[1]予選リーグ!B60</f>
        <v>龍池舎</v>
      </c>
      <c r="O24" s="17"/>
      <c r="P24" s="18" t="s">
        <v>9</v>
      </c>
      <c r="Q24" s="19"/>
      <c r="R24" s="20" t="str">
        <f>[1]予選リーグ!B58</f>
        <v>T.K.G</v>
      </c>
      <c r="S24" s="19" t="str">
        <f>[1]予選リーグ!B69</f>
        <v>中新田ファイヤーズ</v>
      </c>
      <c r="T24" s="17"/>
      <c r="U24" s="18" t="s">
        <v>9</v>
      </c>
      <c r="V24" s="19"/>
      <c r="W24" s="20" t="str">
        <f>[1]予選リーグ!B67</f>
        <v>White.Jade</v>
      </c>
    </row>
    <row r="25" spans="1:23" ht="22.5" customHeight="1" x14ac:dyDescent="0.2">
      <c r="A25" s="14">
        <v>0.53472222222221999</v>
      </c>
      <c r="B25" s="15">
        <v>21</v>
      </c>
      <c r="C25" s="83"/>
      <c r="D25" s="16" t="str">
        <f>[1]予選リーグ!B89</f>
        <v>SOULMAX池田</v>
      </c>
      <c r="E25" s="17"/>
      <c r="F25" s="18" t="s">
        <v>9</v>
      </c>
      <c r="G25" s="19"/>
      <c r="H25" s="20" t="str">
        <f>[1]予選リーグ!B83</f>
        <v>トリムサンダーストーム</v>
      </c>
      <c r="I25" s="19" t="str">
        <f>[1]予選リーグ!B80</f>
        <v>フェニックス</v>
      </c>
      <c r="J25" s="17"/>
      <c r="K25" s="18" t="s">
        <v>9</v>
      </c>
      <c r="L25" s="19"/>
      <c r="M25" s="17" t="str">
        <f>[1]予選リーグ!B74</f>
        <v>ちゃっきり一番</v>
      </c>
      <c r="N25" s="16" t="str">
        <f>[1]予選リーグ!B78</f>
        <v>6ネンズ９８</v>
      </c>
      <c r="O25" s="17"/>
      <c r="P25" s="18" t="s">
        <v>9</v>
      </c>
      <c r="Q25" s="19"/>
      <c r="R25" s="20" t="str">
        <f>[1]予選リーグ!B76</f>
        <v>INAZUMA KIDS</v>
      </c>
      <c r="S25" s="19" t="str">
        <f>[1]予選リーグ!B87</f>
        <v>KOTAブラックス</v>
      </c>
      <c r="T25" s="17"/>
      <c r="U25" s="18" t="s">
        <v>9</v>
      </c>
      <c r="V25" s="19"/>
      <c r="W25" s="20" t="str">
        <f>[1]予選リーグ!B85</f>
        <v>浜松believe.1</v>
      </c>
    </row>
    <row r="26" spans="1:23" ht="22.5" customHeight="1" x14ac:dyDescent="0.2">
      <c r="A26" s="14">
        <v>0.54097222222221997</v>
      </c>
      <c r="B26" s="15">
        <v>22</v>
      </c>
      <c r="C26" s="83"/>
      <c r="D26" s="16" t="str">
        <f>[1]予選リーグ!B107</f>
        <v>ブーメラン</v>
      </c>
      <c r="E26" s="17"/>
      <c r="F26" s="18" t="s">
        <v>9</v>
      </c>
      <c r="G26" s="19"/>
      <c r="H26" s="20" t="str">
        <f>[1]予選リーグ!B101</f>
        <v>大須ギャングスターズ☆</v>
      </c>
      <c r="I26" s="19" t="str">
        <f>[1]予選リーグ!B98</f>
        <v>RAIJIN TRIBE</v>
      </c>
      <c r="J26" s="17"/>
      <c r="K26" s="18" t="s">
        <v>9</v>
      </c>
      <c r="L26" s="19"/>
      <c r="M26" s="17" t="str">
        <f>[1]予選リーグ!B92</f>
        <v>つつじが丘ファイターズ</v>
      </c>
      <c r="N26" s="16" t="str">
        <f>[1]予選リーグ!B96</f>
        <v>社会保険ドラゴンズ</v>
      </c>
      <c r="O26" s="17"/>
      <c r="P26" s="18" t="s">
        <v>9</v>
      </c>
      <c r="Q26" s="19"/>
      <c r="R26" s="20" t="str">
        <f>[1]予選リーグ!B94</f>
        <v>S.K.D.　VICTORY</v>
      </c>
      <c r="S26" s="19" t="str">
        <f>[1]予選リーグ!B105</f>
        <v>大和</v>
      </c>
      <c r="T26" s="17"/>
      <c r="U26" s="18" t="s">
        <v>9</v>
      </c>
      <c r="V26" s="19"/>
      <c r="W26" s="20" t="str">
        <f>[1]予選リーグ!B103</f>
        <v>松阪ストームキャノンズ</v>
      </c>
    </row>
    <row r="27" spans="1:23" ht="22.5" customHeight="1" x14ac:dyDescent="0.2">
      <c r="A27" s="14">
        <v>0.54722222222221995</v>
      </c>
      <c r="B27" s="15">
        <v>23</v>
      </c>
      <c r="C27" s="83"/>
      <c r="D27" s="16" t="str">
        <f>[1]予選リーグ!B125</f>
        <v>西尾ブレイズ</v>
      </c>
      <c r="E27" s="17"/>
      <c r="F27" s="18" t="s">
        <v>9</v>
      </c>
      <c r="G27" s="19"/>
      <c r="H27" s="20" t="str">
        <f>[1]予選リーグ!B119</f>
        <v>ゼブラ★パワーズ</v>
      </c>
      <c r="I27" s="19" t="str">
        <f>[1]予選リーグ!B116</f>
        <v>桜火魂</v>
      </c>
      <c r="J27" s="17"/>
      <c r="K27" s="18" t="s">
        <v>9</v>
      </c>
      <c r="L27" s="19"/>
      <c r="M27" s="17" t="str">
        <f>[1]予選リーグ!B110</f>
        <v>FUJIミラクルキッズ</v>
      </c>
      <c r="N27" s="16" t="str">
        <f>[1]予選リーグ!B114</f>
        <v>上社ダイヤモンドキッズ</v>
      </c>
      <c r="O27" s="17"/>
      <c r="P27" s="18" t="s">
        <v>9</v>
      </c>
      <c r="Q27" s="19"/>
      <c r="R27" s="20" t="str">
        <f>[1]予選リーグ!B112</f>
        <v>Fukouzu DBC</v>
      </c>
      <c r="S27" s="19" t="str">
        <f>[1]予選リーグ!B123</f>
        <v>サザン’97</v>
      </c>
      <c r="T27" s="17"/>
      <c r="U27" s="18" t="s">
        <v>9</v>
      </c>
      <c r="V27" s="19"/>
      <c r="W27" s="20" t="str">
        <f>[1]予選リーグ!B121</f>
        <v>函南勇楽会・い組</v>
      </c>
    </row>
    <row r="28" spans="1:23" ht="22.5" customHeight="1" thickBot="1" x14ac:dyDescent="0.25">
      <c r="A28" s="21">
        <v>0.55347222222222003</v>
      </c>
      <c r="B28" s="22">
        <v>24</v>
      </c>
      <c r="C28" s="84"/>
      <c r="D28" s="23" t="str">
        <f>[1]予選リーグ!B143</f>
        <v>IWATA DRAGONFLIES</v>
      </c>
      <c r="E28" s="24"/>
      <c r="F28" s="25" t="s">
        <v>9</v>
      </c>
      <c r="G28" s="26"/>
      <c r="H28" s="27" t="str">
        <f>[1]予選リーグ!B137</f>
        <v>マジカルキッズ</v>
      </c>
      <c r="I28" s="26" t="str">
        <f>[1]予選リーグ!B132</f>
        <v>ハリケーンキッズ三島</v>
      </c>
      <c r="J28" s="24"/>
      <c r="K28" s="25" t="s">
        <v>9</v>
      </c>
      <c r="L28" s="26"/>
      <c r="M28" s="24" t="str">
        <f>[1]予選リーグ!B130</f>
        <v>LINK SMILE 伊勢原／秦野</v>
      </c>
      <c r="N28" s="23" t="str">
        <f>[1]予選リーグ!B134</f>
        <v>わいわいパラダイス</v>
      </c>
      <c r="O28" s="24"/>
      <c r="P28" s="25" t="s">
        <v>9</v>
      </c>
      <c r="Q28" s="26"/>
      <c r="R28" s="27" t="str">
        <f>[1]予選リーグ!B128</f>
        <v>ゆかいな仲間たち</v>
      </c>
      <c r="S28" s="26" t="str">
        <f>[1]予選リーグ!B141</f>
        <v>厚木SUPERKIDS</v>
      </c>
      <c r="T28" s="24"/>
      <c r="U28" s="25" t="s">
        <v>9</v>
      </c>
      <c r="V28" s="26"/>
      <c r="W28" s="27" t="str">
        <f>[1]予選リーグ!B139</f>
        <v>鶴城D.B.C</v>
      </c>
    </row>
    <row r="29" spans="1:23" ht="22.5" customHeight="1" thickBot="1" x14ac:dyDescent="0.25">
      <c r="A29" s="6">
        <v>0.55972222222222223</v>
      </c>
      <c r="B29" s="76" t="s">
        <v>10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8"/>
    </row>
    <row r="30" spans="1:23" ht="22.5" customHeight="1" x14ac:dyDescent="0.2">
      <c r="A30" s="7">
        <v>0.59027777777777779</v>
      </c>
      <c r="B30" s="8">
        <v>25</v>
      </c>
      <c r="C30" s="82" t="s">
        <v>11</v>
      </c>
      <c r="D30" s="28" t="s">
        <v>12</v>
      </c>
      <c r="E30" s="29"/>
      <c r="F30" s="30" t="s">
        <v>9</v>
      </c>
      <c r="G30" s="31"/>
      <c r="H30" s="32" t="s">
        <v>13</v>
      </c>
      <c r="I30" s="12" t="s">
        <v>14</v>
      </c>
      <c r="J30" s="10"/>
      <c r="K30" s="11" t="s">
        <v>9</v>
      </c>
      <c r="L30" s="12"/>
      <c r="M30" s="10" t="s">
        <v>15</v>
      </c>
      <c r="N30" s="28" t="s">
        <v>16</v>
      </c>
      <c r="O30" s="29"/>
      <c r="P30" s="30" t="s">
        <v>9</v>
      </c>
      <c r="Q30" s="31"/>
      <c r="R30" s="32" t="s">
        <v>17</v>
      </c>
      <c r="S30" s="12" t="s">
        <v>18</v>
      </c>
      <c r="T30" s="10"/>
      <c r="U30" s="11" t="s">
        <v>9</v>
      </c>
      <c r="V30" s="12"/>
      <c r="W30" s="13" t="s">
        <v>19</v>
      </c>
    </row>
    <row r="31" spans="1:23" ht="22.5" customHeight="1" x14ac:dyDescent="0.2">
      <c r="A31" s="14">
        <v>0.59652777777777777</v>
      </c>
      <c r="B31" s="15">
        <v>26</v>
      </c>
      <c r="C31" s="83"/>
      <c r="D31" s="16" t="s">
        <v>20</v>
      </c>
      <c r="E31" s="17"/>
      <c r="F31" s="18" t="s">
        <v>9</v>
      </c>
      <c r="G31" s="19"/>
      <c r="H31" s="20" t="s">
        <v>21</v>
      </c>
      <c r="I31" s="19" t="s">
        <v>22</v>
      </c>
      <c r="J31" s="17"/>
      <c r="K31" s="18" t="s">
        <v>9</v>
      </c>
      <c r="L31" s="19"/>
      <c r="M31" s="17" t="s">
        <v>23</v>
      </c>
      <c r="N31" s="16" t="s">
        <v>24</v>
      </c>
      <c r="O31" s="17"/>
      <c r="P31" s="18" t="s">
        <v>9</v>
      </c>
      <c r="Q31" s="19"/>
      <c r="R31" s="20" t="s">
        <v>25</v>
      </c>
      <c r="S31" s="19" t="s">
        <v>26</v>
      </c>
      <c r="T31" s="17"/>
      <c r="U31" s="18" t="s">
        <v>9</v>
      </c>
      <c r="V31" s="19"/>
      <c r="W31" s="20" t="s">
        <v>27</v>
      </c>
    </row>
    <row r="32" spans="1:23" ht="22.5" customHeight="1" x14ac:dyDescent="0.2">
      <c r="A32" s="14">
        <v>0.60277777777777797</v>
      </c>
      <c r="B32" s="15">
        <v>27</v>
      </c>
      <c r="C32" s="83"/>
      <c r="D32" s="16" t="s">
        <v>28</v>
      </c>
      <c r="E32" s="17"/>
      <c r="F32" s="18" t="s">
        <v>9</v>
      </c>
      <c r="G32" s="19"/>
      <c r="H32" s="20" t="s">
        <v>29</v>
      </c>
      <c r="I32" s="19" t="s">
        <v>30</v>
      </c>
      <c r="J32" s="17"/>
      <c r="K32" s="18" t="s">
        <v>9</v>
      </c>
      <c r="L32" s="19"/>
      <c r="M32" s="17" t="s">
        <v>31</v>
      </c>
      <c r="N32" s="16" t="s">
        <v>32</v>
      </c>
      <c r="O32" s="17"/>
      <c r="P32" s="18" t="s">
        <v>9</v>
      </c>
      <c r="Q32" s="19"/>
      <c r="R32" s="20" t="s">
        <v>33</v>
      </c>
      <c r="S32" s="19" t="s">
        <v>34</v>
      </c>
      <c r="T32" s="17"/>
      <c r="U32" s="18" t="s">
        <v>9</v>
      </c>
      <c r="V32" s="19"/>
      <c r="W32" s="20" t="s">
        <v>35</v>
      </c>
    </row>
    <row r="33" spans="1:23" ht="22.5" customHeight="1" x14ac:dyDescent="0.2">
      <c r="A33" s="14">
        <v>0.60902777777777795</v>
      </c>
      <c r="B33" s="15">
        <v>28</v>
      </c>
      <c r="C33" s="83"/>
      <c r="D33" s="16" t="s">
        <v>36</v>
      </c>
      <c r="E33" s="17"/>
      <c r="F33" s="18" t="s">
        <v>9</v>
      </c>
      <c r="G33" s="19"/>
      <c r="H33" s="20" t="s">
        <v>37</v>
      </c>
      <c r="I33" s="19" t="s">
        <v>38</v>
      </c>
      <c r="J33" s="17"/>
      <c r="K33" s="18" t="s">
        <v>9</v>
      </c>
      <c r="L33" s="19"/>
      <c r="M33" s="17" t="s">
        <v>39</v>
      </c>
      <c r="N33" s="16" t="s">
        <v>40</v>
      </c>
      <c r="O33" s="17"/>
      <c r="P33" s="18" t="s">
        <v>9</v>
      </c>
      <c r="Q33" s="19"/>
      <c r="R33" s="20" t="s">
        <v>41</v>
      </c>
      <c r="S33" s="19" t="s">
        <v>42</v>
      </c>
      <c r="T33" s="17"/>
      <c r="U33" s="18" t="s">
        <v>9</v>
      </c>
      <c r="V33" s="19"/>
      <c r="W33" s="20" t="s">
        <v>43</v>
      </c>
    </row>
    <row r="34" spans="1:23" ht="22.5" customHeight="1" x14ac:dyDescent="0.2">
      <c r="A34" s="14">
        <v>0.61527777777777803</v>
      </c>
      <c r="B34" s="15">
        <v>29</v>
      </c>
      <c r="C34" s="83"/>
      <c r="D34" s="16" t="s">
        <v>44</v>
      </c>
      <c r="E34" s="17"/>
      <c r="F34" s="18" t="s">
        <v>9</v>
      </c>
      <c r="G34" s="19"/>
      <c r="H34" s="20" t="s">
        <v>45</v>
      </c>
      <c r="I34" s="19" t="s">
        <v>46</v>
      </c>
      <c r="J34" s="17"/>
      <c r="K34" s="18" t="s">
        <v>9</v>
      </c>
      <c r="L34" s="19"/>
      <c r="M34" s="17" t="s">
        <v>47</v>
      </c>
      <c r="N34" s="16" t="s">
        <v>48</v>
      </c>
      <c r="O34" s="17"/>
      <c r="P34" s="18" t="s">
        <v>9</v>
      </c>
      <c r="Q34" s="19"/>
      <c r="R34" s="20" t="s">
        <v>49</v>
      </c>
      <c r="S34" s="19" t="s">
        <v>50</v>
      </c>
      <c r="T34" s="17"/>
      <c r="U34" s="18" t="s">
        <v>9</v>
      </c>
      <c r="V34" s="19"/>
      <c r="W34" s="20" t="s">
        <v>51</v>
      </c>
    </row>
    <row r="35" spans="1:23" ht="22.5" customHeight="1" x14ac:dyDescent="0.2">
      <c r="A35" s="14">
        <v>0.62152777777777801</v>
      </c>
      <c r="B35" s="15">
        <v>30</v>
      </c>
      <c r="C35" s="83"/>
      <c r="D35" s="16" t="s">
        <v>52</v>
      </c>
      <c r="E35" s="17"/>
      <c r="F35" s="18" t="s">
        <v>9</v>
      </c>
      <c r="G35" s="19"/>
      <c r="H35" s="20" t="s">
        <v>53</v>
      </c>
      <c r="I35" s="19" t="s">
        <v>54</v>
      </c>
      <c r="J35" s="17"/>
      <c r="K35" s="18" t="s">
        <v>9</v>
      </c>
      <c r="L35" s="19"/>
      <c r="M35" s="17" t="s">
        <v>55</v>
      </c>
      <c r="N35" s="16" t="s">
        <v>56</v>
      </c>
      <c r="O35" s="17"/>
      <c r="P35" s="18" t="s">
        <v>9</v>
      </c>
      <c r="Q35" s="19"/>
      <c r="R35" s="20" t="s">
        <v>57</v>
      </c>
      <c r="S35" s="19" t="s">
        <v>58</v>
      </c>
      <c r="T35" s="17"/>
      <c r="U35" s="18" t="s">
        <v>9</v>
      </c>
      <c r="V35" s="19"/>
      <c r="W35" s="20" t="s">
        <v>59</v>
      </c>
    </row>
    <row r="36" spans="1:23" ht="22.5" customHeight="1" x14ac:dyDescent="0.2">
      <c r="A36" s="14">
        <v>0.62777777777777799</v>
      </c>
      <c r="B36" s="15">
        <v>31</v>
      </c>
      <c r="C36" s="83"/>
      <c r="D36" s="16" t="s">
        <v>60</v>
      </c>
      <c r="E36" s="17"/>
      <c r="F36" s="18" t="s">
        <v>9</v>
      </c>
      <c r="G36" s="19"/>
      <c r="H36" s="20" t="s">
        <v>61</v>
      </c>
      <c r="I36" s="19" t="s">
        <v>62</v>
      </c>
      <c r="J36" s="17"/>
      <c r="K36" s="18" t="s">
        <v>9</v>
      </c>
      <c r="L36" s="19"/>
      <c r="M36" s="17" t="s">
        <v>63</v>
      </c>
      <c r="N36" s="16" t="s">
        <v>64</v>
      </c>
      <c r="O36" s="17"/>
      <c r="P36" s="18" t="s">
        <v>9</v>
      </c>
      <c r="Q36" s="19"/>
      <c r="R36" s="20" t="s">
        <v>65</v>
      </c>
      <c r="S36" s="19" t="s">
        <v>66</v>
      </c>
      <c r="T36" s="17"/>
      <c r="U36" s="18" t="s">
        <v>9</v>
      </c>
      <c r="V36" s="19"/>
      <c r="W36" s="20" t="s">
        <v>67</v>
      </c>
    </row>
    <row r="37" spans="1:23" ht="22.5" customHeight="1" x14ac:dyDescent="0.2">
      <c r="A37" s="14">
        <v>0.63402777777777797</v>
      </c>
      <c r="B37" s="15">
        <v>32</v>
      </c>
      <c r="C37" s="83"/>
      <c r="D37" s="16" t="s">
        <v>68</v>
      </c>
      <c r="E37" s="17"/>
      <c r="F37" s="18" t="s">
        <v>9</v>
      </c>
      <c r="G37" s="19"/>
      <c r="H37" s="20" t="s">
        <v>69</v>
      </c>
      <c r="I37" s="19" t="s">
        <v>70</v>
      </c>
      <c r="J37" s="17"/>
      <c r="K37" s="18" t="s">
        <v>9</v>
      </c>
      <c r="L37" s="19"/>
      <c r="M37" s="17" t="s">
        <v>71</v>
      </c>
      <c r="N37" s="16" t="s">
        <v>72</v>
      </c>
      <c r="O37" s="17"/>
      <c r="P37" s="18" t="s">
        <v>9</v>
      </c>
      <c r="Q37" s="19"/>
      <c r="R37" s="20" t="s">
        <v>73</v>
      </c>
      <c r="S37" s="19" t="s">
        <v>74</v>
      </c>
      <c r="T37" s="17"/>
      <c r="U37" s="18" t="s">
        <v>9</v>
      </c>
      <c r="V37" s="19"/>
      <c r="W37" s="20" t="s">
        <v>75</v>
      </c>
    </row>
    <row r="38" spans="1:23" ht="22.5" customHeight="1" x14ac:dyDescent="0.2">
      <c r="A38" s="14">
        <v>0.64027777777777795</v>
      </c>
      <c r="B38" s="15">
        <v>33</v>
      </c>
      <c r="C38" s="83" t="s">
        <v>76</v>
      </c>
      <c r="D38" s="16" t="s">
        <v>77</v>
      </c>
      <c r="E38" s="17"/>
      <c r="F38" s="18" t="s">
        <v>9</v>
      </c>
      <c r="G38" s="19"/>
      <c r="H38" s="20" t="s">
        <v>78</v>
      </c>
      <c r="I38" s="19" t="s">
        <v>79</v>
      </c>
      <c r="J38" s="17"/>
      <c r="K38" s="18" t="s">
        <v>9</v>
      </c>
      <c r="L38" s="19"/>
      <c r="M38" s="17" t="s">
        <v>80</v>
      </c>
      <c r="N38" s="16" t="s">
        <v>81</v>
      </c>
      <c r="O38" s="17"/>
      <c r="P38" s="18" t="s">
        <v>9</v>
      </c>
      <c r="Q38" s="19"/>
      <c r="R38" s="20" t="s">
        <v>82</v>
      </c>
      <c r="S38" s="19" t="s">
        <v>83</v>
      </c>
      <c r="T38" s="17"/>
      <c r="U38" s="18" t="s">
        <v>9</v>
      </c>
      <c r="V38" s="19"/>
      <c r="W38" s="20" t="s">
        <v>84</v>
      </c>
    </row>
    <row r="39" spans="1:23" ht="22.5" customHeight="1" x14ac:dyDescent="0.2">
      <c r="A39" s="14">
        <v>0.64652777777777803</v>
      </c>
      <c r="B39" s="15">
        <v>34</v>
      </c>
      <c r="C39" s="83"/>
      <c r="D39" s="16" t="s">
        <v>85</v>
      </c>
      <c r="E39" s="17"/>
      <c r="F39" s="18" t="s">
        <v>9</v>
      </c>
      <c r="G39" s="19"/>
      <c r="H39" s="20" t="s">
        <v>86</v>
      </c>
      <c r="I39" s="19" t="s">
        <v>87</v>
      </c>
      <c r="J39" s="17"/>
      <c r="K39" s="18" t="s">
        <v>9</v>
      </c>
      <c r="L39" s="19"/>
      <c r="M39" s="17" t="s">
        <v>88</v>
      </c>
      <c r="N39" s="16" t="s">
        <v>89</v>
      </c>
      <c r="O39" s="17"/>
      <c r="P39" s="18" t="s">
        <v>9</v>
      </c>
      <c r="Q39" s="19"/>
      <c r="R39" s="20" t="s">
        <v>90</v>
      </c>
      <c r="S39" s="19" t="s">
        <v>91</v>
      </c>
      <c r="T39" s="17"/>
      <c r="U39" s="18" t="s">
        <v>9</v>
      </c>
      <c r="V39" s="19"/>
      <c r="W39" s="20" t="s">
        <v>92</v>
      </c>
    </row>
    <row r="40" spans="1:23" ht="22.5" customHeight="1" x14ac:dyDescent="0.2">
      <c r="A40" s="14">
        <v>0.65277777777777801</v>
      </c>
      <c r="B40" s="15">
        <v>35</v>
      </c>
      <c r="C40" s="83"/>
      <c r="D40" s="16" t="s">
        <v>93</v>
      </c>
      <c r="E40" s="17"/>
      <c r="F40" s="18" t="s">
        <v>9</v>
      </c>
      <c r="G40" s="19"/>
      <c r="H40" s="20" t="s">
        <v>94</v>
      </c>
      <c r="I40" s="19" t="s">
        <v>95</v>
      </c>
      <c r="J40" s="17"/>
      <c r="K40" s="18" t="s">
        <v>9</v>
      </c>
      <c r="L40" s="19"/>
      <c r="M40" s="17" t="s">
        <v>96</v>
      </c>
      <c r="N40" s="16" t="s">
        <v>97</v>
      </c>
      <c r="O40" s="17"/>
      <c r="P40" s="18" t="s">
        <v>9</v>
      </c>
      <c r="Q40" s="19"/>
      <c r="R40" s="20" t="s">
        <v>98</v>
      </c>
      <c r="S40" s="19" t="s">
        <v>99</v>
      </c>
      <c r="T40" s="17"/>
      <c r="U40" s="18" t="s">
        <v>9</v>
      </c>
      <c r="V40" s="19"/>
      <c r="W40" s="20" t="s">
        <v>100</v>
      </c>
    </row>
    <row r="41" spans="1:23" ht="22.5" customHeight="1" x14ac:dyDescent="0.2">
      <c r="A41" s="14">
        <v>0.65902777777777799</v>
      </c>
      <c r="B41" s="15">
        <v>36</v>
      </c>
      <c r="C41" s="83"/>
      <c r="D41" s="16" t="s">
        <v>101</v>
      </c>
      <c r="E41" s="17"/>
      <c r="F41" s="18" t="s">
        <v>9</v>
      </c>
      <c r="G41" s="19"/>
      <c r="H41" s="20" t="s">
        <v>102</v>
      </c>
      <c r="I41" s="19" t="s">
        <v>103</v>
      </c>
      <c r="J41" s="17"/>
      <c r="K41" s="18" t="s">
        <v>9</v>
      </c>
      <c r="L41" s="19"/>
      <c r="M41" s="17" t="s">
        <v>104</v>
      </c>
      <c r="N41" s="16" t="s">
        <v>105</v>
      </c>
      <c r="O41" s="17"/>
      <c r="P41" s="18" t="s">
        <v>9</v>
      </c>
      <c r="Q41" s="19"/>
      <c r="R41" s="20" t="s">
        <v>106</v>
      </c>
      <c r="S41" s="19" t="s">
        <v>107</v>
      </c>
      <c r="T41" s="17"/>
      <c r="U41" s="18" t="s">
        <v>9</v>
      </c>
      <c r="V41" s="19"/>
      <c r="W41" s="20" t="s">
        <v>108</v>
      </c>
    </row>
    <row r="42" spans="1:23" ht="22.5" customHeight="1" x14ac:dyDescent="0.2">
      <c r="A42" s="14">
        <v>0.66527777777777797</v>
      </c>
      <c r="B42" s="15">
        <v>37</v>
      </c>
      <c r="C42" s="85" t="s">
        <v>109</v>
      </c>
      <c r="D42" s="19" t="s">
        <v>110</v>
      </c>
      <c r="E42" s="17"/>
      <c r="F42" s="18" t="s">
        <v>9</v>
      </c>
      <c r="G42" s="19"/>
      <c r="H42" s="20" t="s">
        <v>111</v>
      </c>
      <c r="I42" s="19" t="s">
        <v>112</v>
      </c>
      <c r="J42" s="17"/>
      <c r="K42" s="18" t="s">
        <v>9</v>
      </c>
      <c r="L42" s="19"/>
      <c r="M42" s="17" t="s">
        <v>113</v>
      </c>
      <c r="N42" s="16" t="s">
        <v>114</v>
      </c>
      <c r="O42" s="17"/>
      <c r="P42" s="18" t="s">
        <v>9</v>
      </c>
      <c r="Q42" s="19"/>
      <c r="R42" s="20" t="s">
        <v>115</v>
      </c>
      <c r="S42" s="19" t="s">
        <v>116</v>
      </c>
      <c r="T42" s="17"/>
      <c r="U42" s="18" t="s">
        <v>9</v>
      </c>
      <c r="V42" s="19"/>
      <c r="W42" s="20" t="s">
        <v>117</v>
      </c>
    </row>
    <row r="43" spans="1:23" ht="22.5" customHeight="1" x14ac:dyDescent="0.2">
      <c r="A43" s="14">
        <v>0.67152777777777795</v>
      </c>
      <c r="B43" s="15">
        <v>38</v>
      </c>
      <c r="C43" s="85"/>
      <c r="D43" s="19" t="s">
        <v>118</v>
      </c>
      <c r="E43" s="17"/>
      <c r="F43" s="18" t="s">
        <v>9</v>
      </c>
      <c r="G43" s="19"/>
      <c r="H43" s="20" t="s">
        <v>119</v>
      </c>
      <c r="I43" s="19" t="s">
        <v>120</v>
      </c>
      <c r="J43" s="17"/>
      <c r="K43" s="18" t="s">
        <v>9</v>
      </c>
      <c r="L43" s="19"/>
      <c r="M43" s="17" t="s">
        <v>121</v>
      </c>
      <c r="N43" s="16" t="s">
        <v>122</v>
      </c>
      <c r="O43" s="17"/>
      <c r="P43" s="18" t="s">
        <v>9</v>
      </c>
      <c r="Q43" s="19"/>
      <c r="R43" s="20" t="s">
        <v>123</v>
      </c>
      <c r="S43" s="19" t="s">
        <v>124</v>
      </c>
      <c r="T43" s="17"/>
      <c r="U43" s="18" t="s">
        <v>9</v>
      </c>
      <c r="V43" s="19"/>
      <c r="W43" s="20" t="s">
        <v>125</v>
      </c>
    </row>
    <row r="44" spans="1:23" ht="22.5" customHeight="1" x14ac:dyDescent="0.2">
      <c r="A44" s="14">
        <v>0.67777777777777803</v>
      </c>
      <c r="B44" s="15">
        <v>39</v>
      </c>
      <c r="C44" s="33" t="s">
        <v>126</v>
      </c>
      <c r="D44" s="19" t="s">
        <v>127</v>
      </c>
      <c r="E44" s="17"/>
      <c r="F44" s="18" t="s">
        <v>9</v>
      </c>
      <c r="G44" s="19"/>
      <c r="H44" s="20" t="s">
        <v>128</v>
      </c>
      <c r="I44" s="19" t="s">
        <v>129</v>
      </c>
      <c r="J44" s="17"/>
      <c r="K44" s="18" t="s">
        <v>9</v>
      </c>
      <c r="L44" s="19"/>
      <c r="M44" s="17" t="s">
        <v>130</v>
      </c>
      <c r="N44" s="16" t="s">
        <v>131</v>
      </c>
      <c r="O44" s="17"/>
      <c r="P44" s="18" t="s">
        <v>9</v>
      </c>
      <c r="Q44" s="19"/>
      <c r="R44" s="20" t="s">
        <v>132</v>
      </c>
      <c r="S44" s="19" t="s">
        <v>133</v>
      </c>
      <c r="T44" s="17"/>
      <c r="U44" s="18" t="s">
        <v>9</v>
      </c>
      <c r="V44" s="19"/>
      <c r="W44" s="20" t="s">
        <v>134</v>
      </c>
    </row>
    <row r="45" spans="1:23" ht="22.5" customHeight="1" x14ac:dyDescent="0.2">
      <c r="A45" s="14">
        <v>0.68472222222222223</v>
      </c>
      <c r="B45" s="15">
        <v>40</v>
      </c>
      <c r="C45" s="33" t="s">
        <v>135</v>
      </c>
      <c r="D45" s="68"/>
      <c r="E45" s="69"/>
      <c r="F45" s="69"/>
      <c r="G45" s="69"/>
      <c r="H45" s="70"/>
      <c r="I45" s="16" t="s">
        <v>136</v>
      </c>
      <c r="J45" s="17"/>
      <c r="K45" s="18" t="s">
        <v>9</v>
      </c>
      <c r="L45" s="19"/>
      <c r="M45" s="20" t="s">
        <v>137</v>
      </c>
      <c r="N45" s="19" t="s">
        <v>138</v>
      </c>
      <c r="O45" s="17"/>
      <c r="P45" s="18" t="s">
        <v>9</v>
      </c>
      <c r="Q45" s="19"/>
      <c r="R45" s="20" t="s">
        <v>139</v>
      </c>
      <c r="S45" s="68"/>
      <c r="T45" s="69"/>
      <c r="U45" s="69"/>
      <c r="V45" s="69"/>
      <c r="W45" s="74"/>
    </row>
    <row r="46" spans="1:23" ht="22.5" customHeight="1" thickBot="1" x14ac:dyDescent="0.25">
      <c r="A46" s="21">
        <v>0.69166666666666676</v>
      </c>
      <c r="B46" s="22">
        <v>41</v>
      </c>
      <c r="C46" s="34" t="s">
        <v>140</v>
      </c>
      <c r="D46" s="71"/>
      <c r="E46" s="72"/>
      <c r="F46" s="72"/>
      <c r="G46" s="72"/>
      <c r="H46" s="73"/>
      <c r="I46" s="35" t="s">
        <v>141</v>
      </c>
      <c r="J46" s="36"/>
      <c r="K46" s="37" t="s">
        <v>9</v>
      </c>
      <c r="L46" s="38"/>
      <c r="M46" s="39" t="s">
        <v>142</v>
      </c>
      <c r="N46" s="35" t="s">
        <v>143</v>
      </c>
      <c r="O46" s="36"/>
      <c r="P46" s="37" t="s">
        <v>9</v>
      </c>
      <c r="Q46" s="38"/>
      <c r="R46" s="39" t="s">
        <v>144</v>
      </c>
      <c r="S46" s="71"/>
      <c r="T46" s="72"/>
      <c r="U46" s="72"/>
      <c r="V46" s="72"/>
      <c r="W46" s="75"/>
    </row>
    <row r="47" spans="1:23" ht="22.5" customHeight="1" thickBot="1" x14ac:dyDescent="0.25">
      <c r="A47" s="6">
        <v>0.70833333333333337</v>
      </c>
      <c r="B47" s="76" t="s">
        <v>145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8"/>
    </row>
    <row r="48" spans="1:23" ht="22.5" customHeight="1" thickBot="1" x14ac:dyDescent="0.25">
      <c r="A48" s="40">
        <v>0.72916666666666663</v>
      </c>
      <c r="B48" s="79" t="s">
        <v>146</v>
      </c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1"/>
    </row>
  </sheetData>
  <mergeCells count="16">
    <mergeCell ref="B3:W3"/>
    <mergeCell ref="B2:C2"/>
    <mergeCell ref="D2:H2"/>
    <mergeCell ref="I2:M2"/>
    <mergeCell ref="N2:R2"/>
    <mergeCell ref="S2:W2"/>
    <mergeCell ref="D45:H46"/>
    <mergeCell ref="S45:W46"/>
    <mergeCell ref="B47:W47"/>
    <mergeCell ref="B48:W48"/>
    <mergeCell ref="B4:W4"/>
    <mergeCell ref="C5:C28"/>
    <mergeCell ref="B29:W29"/>
    <mergeCell ref="C30:C37"/>
    <mergeCell ref="C38:C41"/>
    <mergeCell ref="C42:C43"/>
  </mergeCells>
  <phoneticPr fontId="2"/>
  <printOptions horizontalCentered="1" verticalCentered="1"/>
  <pageMargins left="0" right="0" top="0" bottom="0" header="0" footer="0"/>
  <pageSetup paperSize="9" scale="54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6A8F0-9401-413F-B5E1-912632A47C1E}">
  <dimension ref="A1:W144"/>
  <sheetViews>
    <sheetView showGridLines="0" tabSelected="1" view="pageBreakPreview" topLeftCell="G1" zoomScaleNormal="100" zoomScaleSheetLayoutView="100" workbookViewId="0">
      <selection activeCell="X1" sqref="X1:AE9"/>
    </sheetView>
  </sheetViews>
  <sheetFormatPr defaultColWidth="8.94921875" defaultRowHeight="14.25" x14ac:dyDescent="0.2"/>
  <cols>
    <col min="1" max="1" width="4.77734375" style="44" bestFit="1" customWidth="1"/>
    <col min="2" max="2" width="27.94921875" style="44" bestFit="1" customWidth="1"/>
    <col min="3" max="3" width="7.72265625" style="51" bestFit="1" customWidth="1"/>
    <col min="4" max="4" width="4.77734375" style="52" bestFit="1" customWidth="1"/>
    <col min="5" max="5" width="8.94921875" style="44"/>
    <col min="6" max="6" width="2.6953125" style="44" bestFit="1" customWidth="1"/>
    <col min="7" max="8" width="8.94921875" style="44"/>
    <col min="9" max="9" width="2.6953125" style="44" bestFit="1" customWidth="1"/>
    <col min="10" max="11" width="8.94921875" style="44"/>
    <col min="12" max="12" width="2.6953125" style="44" bestFit="1" customWidth="1"/>
    <col min="13" max="14" width="8.94921875" style="44"/>
    <col min="15" max="15" width="2.6953125" style="44" bestFit="1" customWidth="1"/>
    <col min="16" max="16" width="8.94921875" style="44"/>
    <col min="17" max="23" width="8.2109375" style="44" bestFit="1" customWidth="1"/>
    <col min="24" max="16384" width="8.94921875" style="44"/>
  </cols>
  <sheetData>
    <row r="1" spans="1:23" ht="21" customHeight="1" x14ac:dyDescent="0.2">
      <c r="A1" s="123" t="s">
        <v>147</v>
      </c>
      <c r="B1" s="124"/>
      <c r="C1" s="124"/>
      <c r="D1" s="125"/>
      <c r="E1" s="126">
        <f>A2</f>
        <v>1</v>
      </c>
      <c r="F1" s="126"/>
      <c r="G1" s="126"/>
      <c r="H1" s="126">
        <f>A4</f>
        <v>2</v>
      </c>
      <c r="I1" s="126"/>
      <c r="J1" s="126"/>
      <c r="K1" s="126">
        <f>A6</f>
        <v>3</v>
      </c>
      <c r="L1" s="126"/>
      <c r="M1" s="126"/>
      <c r="N1" s="126">
        <f>A8</f>
        <v>4</v>
      </c>
      <c r="O1" s="126"/>
      <c r="P1" s="127"/>
      <c r="Q1" s="41" t="s">
        <v>148</v>
      </c>
      <c r="R1" s="42" t="s">
        <v>149</v>
      </c>
      <c r="S1" s="42" t="s">
        <v>150</v>
      </c>
      <c r="T1" s="42" t="s">
        <v>151</v>
      </c>
      <c r="U1" s="42" t="s">
        <v>152</v>
      </c>
      <c r="V1" s="42" t="s">
        <v>153</v>
      </c>
      <c r="W1" s="43" t="s">
        <v>154</v>
      </c>
    </row>
    <row r="2" spans="1:23" ht="21" customHeight="1" x14ac:dyDescent="0.2">
      <c r="A2" s="98">
        <v>1</v>
      </c>
      <c r="B2" s="100" t="str">
        <f>[2]Sheet1!$A$30</f>
        <v>DOKKY'S</v>
      </c>
      <c r="C2" s="102" t="s">
        <v>155</v>
      </c>
      <c r="D2" s="104">
        <v>1</v>
      </c>
      <c r="E2" s="109"/>
      <c r="F2" s="110"/>
      <c r="G2" s="119"/>
      <c r="H2" s="106" t="str">
        <f>IF(H3+J3&gt;0,IF(H3&gt;J3,"○",IF(H3&lt;J3,"×","△")),"")</f>
        <v/>
      </c>
      <c r="I2" s="107"/>
      <c r="J2" s="108"/>
      <c r="K2" s="106" t="str">
        <f>IF(K3+M3&gt;0,IF(K3&gt;M3,"○",IF(K3&lt;M3,"×","△")),"")</f>
        <v/>
      </c>
      <c r="L2" s="107"/>
      <c r="M2" s="108"/>
      <c r="N2" s="106" t="str">
        <f t="shared" ref="N2" si="0">IF(N3+P3&gt;0,IF(N3&gt;P3,"○",IF(N3&lt;P3,"×","△")),"")</f>
        <v/>
      </c>
      <c r="O2" s="107"/>
      <c r="P2" s="108"/>
      <c r="Q2" s="113"/>
      <c r="R2" s="90"/>
      <c r="S2" s="92"/>
      <c r="T2" s="94"/>
      <c r="U2" s="94"/>
      <c r="V2" s="94"/>
      <c r="W2" s="96"/>
    </row>
    <row r="3" spans="1:23" ht="21" customHeight="1" x14ac:dyDescent="0.2">
      <c r="A3" s="98"/>
      <c r="B3" s="100"/>
      <c r="C3" s="117"/>
      <c r="D3" s="118"/>
      <c r="E3" s="120"/>
      <c r="F3" s="121"/>
      <c r="G3" s="122"/>
      <c r="H3" s="45"/>
      <c r="I3" s="46" t="s">
        <v>156</v>
      </c>
      <c r="J3" s="47"/>
      <c r="K3" s="45"/>
      <c r="L3" s="46" t="s">
        <v>156</v>
      </c>
      <c r="M3" s="47"/>
      <c r="N3" s="45"/>
      <c r="O3" s="46" t="s">
        <v>156</v>
      </c>
      <c r="P3" s="46"/>
      <c r="Q3" s="115"/>
      <c r="R3" s="90"/>
      <c r="S3" s="92"/>
      <c r="T3" s="116"/>
      <c r="U3" s="116"/>
      <c r="V3" s="116"/>
      <c r="W3" s="96"/>
    </row>
    <row r="4" spans="1:23" ht="21" customHeight="1" x14ac:dyDescent="0.2">
      <c r="A4" s="98">
        <f>SUM(A2+1)</f>
        <v>2</v>
      </c>
      <c r="B4" s="100" t="str">
        <f>[1]Sheet1!A10</f>
        <v>METS萩原</v>
      </c>
      <c r="C4" s="102" t="s">
        <v>157</v>
      </c>
      <c r="D4" s="104">
        <v>7</v>
      </c>
      <c r="E4" s="106" t="str">
        <f t="shared" ref="E4" si="1">IF(E5+G5&gt;0,IF(E5&gt;G5,"○",IF(E5&lt;G5,"×","△")),"")</f>
        <v/>
      </c>
      <c r="F4" s="107"/>
      <c r="G4" s="108"/>
      <c r="H4" s="109"/>
      <c r="I4" s="110"/>
      <c r="J4" s="119"/>
      <c r="K4" s="106" t="str">
        <f>IF(K5+M5&gt;0,IF(K5&gt;M5,"○",IF(K5&lt;M5,"×","△")),"")</f>
        <v/>
      </c>
      <c r="L4" s="107"/>
      <c r="M4" s="108"/>
      <c r="N4" s="106" t="str">
        <f t="shared" ref="N4" si="2">IF(N5+P5&gt;0,IF(N5&gt;P5,"○",IF(N5&lt;P5,"×","△")),"")</f>
        <v/>
      </c>
      <c r="O4" s="107"/>
      <c r="P4" s="108"/>
      <c r="Q4" s="113"/>
      <c r="R4" s="90"/>
      <c r="S4" s="92"/>
      <c r="T4" s="94"/>
      <c r="U4" s="94"/>
      <c r="V4" s="94"/>
      <c r="W4" s="96"/>
    </row>
    <row r="5" spans="1:23" ht="21" customHeight="1" x14ac:dyDescent="0.2">
      <c r="A5" s="98"/>
      <c r="B5" s="100"/>
      <c r="C5" s="117"/>
      <c r="D5" s="118"/>
      <c r="E5" s="45"/>
      <c r="F5" s="46" t="s">
        <v>156</v>
      </c>
      <c r="G5" s="47"/>
      <c r="H5" s="120"/>
      <c r="I5" s="121"/>
      <c r="J5" s="122"/>
      <c r="K5" s="45"/>
      <c r="L5" s="46" t="s">
        <v>156</v>
      </c>
      <c r="M5" s="47"/>
      <c r="N5" s="45"/>
      <c r="O5" s="46" t="s">
        <v>156</v>
      </c>
      <c r="P5" s="46"/>
      <c r="Q5" s="115"/>
      <c r="R5" s="90"/>
      <c r="S5" s="92"/>
      <c r="T5" s="116"/>
      <c r="U5" s="116"/>
      <c r="V5" s="116"/>
      <c r="W5" s="96"/>
    </row>
    <row r="6" spans="1:23" ht="21" customHeight="1" x14ac:dyDescent="0.2">
      <c r="A6" s="98">
        <f t="shared" ref="A6" si="3">SUM(A4+1)</f>
        <v>3</v>
      </c>
      <c r="B6" s="100" t="str">
        <f>[1]Sheet1!A28</f>
        <v>羽根ボンバーズ</v>
      </c>
      <c r="C6" s="102" t="s">
        <v>157</v>
      </c>
      <c r="D6" s="104">
        <v>25</v>
      </c>
      <c r="E6" s="106" t="str">
        <f>IF(E7+G7&gt;0,IF(E7&gt;G7,"○",IF(E7&lt;G7,"×","△")),"")</f>
        <v/>
      </c>
      <c r="F6" s="107"/>
      <c r="G6" s="108"/>
      <c r="H6" s="106" t="str">
        <f t="shared" ref="H6" si="4">IF(H7+J7&gt;0,IF(H7&gt;J7,"○",IF(H7&lt;J7,"×","△")),"")</f>
        <v/>
      </c>
      <c r="I6" s="107"/>
      <c r="J6" s="108"/>
      <c r="K6" s="109"/>
      <c r="L6" s="110"/>
      <c r="M6" s="119"/>
      <c r="N6" s="106" t="str">
        <f t="shared" ref="N6" si="5">IF(N7+P7&gt;0,IF(N7&gt;P7,"○",IF(N7&lt;P7,"×","△")),"")</f>
        <v/>
      </c>
      <c r="O6" s="107"/>
      <c r="P6" s="108"/>
      <c r="Q6" s="113"/>
      <c r="R6" s="90"/>
      <c r="S6" s="92"/>
      <c r="T6" s="94"/>
      <c r="U6" s="94"/>
      <c r="V6" s="94"/>
      <c r="W6" s="96"/>
    </row>
    <row r="7" spans="1:23" ht="21" customHeight="1" x14ac:dyDescent="0.2">
      <c r="A7" s="98"/>
      <c r="B7" s="100"/>
      <c r="C7" s="117"/>
      <c r="D7" s="118"/>
      <c r="E7" s="45"/>
      <c r="F7" s="46" t="s">
        <v>156</v>
      </c>
      <c r="G7" s="47"/>
      <c r="H7" s="45"/>
      <c r="I7" s="46" t="s">
        <v>156</v>
      </c>
      <c r="J7" s="47"/>
      <c r="K7" s="120"/>
      <c r="L7" s="121"/>
      <c r="M7" s="122"/>
      <c r="N7" s="45"/>
      <c r="O7" s="46" t="s">
        <v>156</v>
      </c>
      <c r="P7" s="46"/>
      <c r="Q7" s="115"/>
      <c r="R7" s="90"/>
      <c r="S7" s="92"/>
      <c r="T7" s="116"/>
      <c r="U7" s="116"/>
      <c r="V7" s="116"/>
      <c r="W7" s="96"/>
    </row>
    <row r="8" spans="1:23" ht="21" customHeight="1" x14ac:dyDescent="0.2">
      <c r="A8" s="98">
        <f t="shared" ref="A8" si="6">SUM(A6+1)</f>
        <v>4</v>
      </c>
      <c r="B8" s="100" t="str">
        <f>[1]総合順位!C51</f>
        <v>INIFINITY</v>
      </c>
      <c r="C8" s="102" t="s">
        <v>158</v>
      </c>
      <c r="D8" s="104">
        <v>15</v>
      </c>
      <c r="E8" s="106" t="str">
        <f>IF(E9+G9&gt;0,IF(E9&gt;G9,"○",IF(E9&lt;G9,"×","△")),"")</f>
        <v/>
      </c>
      <c r="F8" s="107"/>
      <c r="G8" s="108"/>
      <c r="H8" s="106" t="str">
        <f t="shared" ref="H8" si="7">IF(H9+J9&gt;0,IF(H9&gt;J9,"○",IF(H9&lt;J9,"×","△")),"")</f>
        <v/>
      </c>
      <c r="I8" s="107"/>
      <c r="J8" s="108"/>
      <c r="K8" s="106" t="str">
        <f t="shared" ref="K8" si="8">IF(K9+M9&gt;0,IF(K9&gt;M9,"○",IF(K9&lt;M9,"×","△")),"")</f>
        <v/>
      </c>
      <c r="L8" s="107"/>
      <c r="M8" s="108"/>
      <c r="N8" s="109"/>
      <c r="O8" s="110"/>
      <c r="P8" s="110"/>
      <c r="Q8" s="113"/>
      <c r="R8" s="90"/>
      <c r="S8" s="92"/>
      <c r="T8" s="94"/>
      <c r="U8" s="94"/>
      <c r="V8" s="94"/>
      <c r="W8" s="96"/>
    </row>
    <row r="9" spans="1:23" ht="21" customHeight="1" thickBot="1" x14ac:dyDescent="0.25">
      <c r="A9" s="99"/>
      <c r="B9" s="101"/>
      <c r="C9" s="103"/>
      <c r="D9" s="105"/>
      <c r="E9" s="48"/>
      <c r="F9" s="49" t="s">
        <v>156</v>
      </c>
      <c r="G9" s="50"/>
      <c r="H9" s="48"/>
      <c r="I9" s="49" t="s">
        <v>156</v>
      </c>
      <c r="J9" s="50"/>
      <c r="K9" s="48"/>
      <c r="L9" s="49" t="s">
        <v>156</v>
      </c>
      <c r="M9" s="50"/>
      <c r="N9" s="111"/>
      <c r="O9" s="112"/>
      <c r="P9" s="112"/>
      <c r="Q9" s="114"/>
      <c r="R9" s="91"/>
      <c r="S9" s="93"/>
      <c r="T9" s="95"/>
      <c r="U9" s="95"/>
      <c r="V9" s="95"/>
      <c r="W9" s="97"/>
    </row>
    <row r="10" spans="1:23" ht="21" customHeight="1" x14ac:dyDescent="0.2">
      <c r="A10" s="123" t="s">
        <v>159</v>
      </c>
      <c r="B10" s="124"/>
      <c r="C10" s="124"/>
      <c r="D10" s="125"/>
      <c r="E10" s="126">
        <f>A11</f>
        <v>5</v>
      </c>
      <c r="F10" s="126"/>
      <c r="G10" s="126"/>
      <c r="H10" s="126">
        <f>A13</f>
        <v>6</v>
      </c>
      <c r="I10" s="126"/>
      <c r="J10" s="126"/>
      <c r="K10" s="126">
        <f>A15</f>
        <v>7</v>
      </c>
      <c r="L10" s="126"/>
      <c r="M10" s="126"/>
      <c r="N10" s="126">
        <f>A17</f>
        <v>8</v>
      </c>
      <c r="O10" s="126"/>
      <c r="P10" s="127"/>
      <c r="Q10" s="41" t="s">
        <v>148</v>
      </c>
      <c r="R10" s="42" t="s">
        <v>149</v>
      </c>
      <c r="S10" s="42" t="s">
        <v>150</v>
      </c>
      <c r="T10" s="42" t="s">
        <v>151</v>
      </c>
      <c r="U10" s="42" t="s">
        <v>152</v>
      </c>
      <c r="V10" s="42" t="s">
        <v>153</v>
      </c>
      <c r="W10" s="43" t="s">
        <v>154</v>
      </c>
    </row>
    <row r="11" spans="1:23" ht="21" customHeight="1" x14ac:dyDescent="0.2">
      <c r="A11" s="98">
        <f>SUM(A8+1)</f>
        <v>5</v>
      </c>
      <c r="B11" s="100" t="str">
        <f>[1]総合順位!C33</f>
        <v>ATTACKERS</v>
      </c>
      <c r="C11" s="102" t="s">
        <v>158</v>
      </c>
      <c r="D11" s="104">
        <v>13</v>
      </c>
      <c r="E11" s="109"/>
      <c r="F11" s="110"/>
      <c r="G11" s="119"/>
      <c r="H11" s="106" t="str">
        <f>IF(H12+J12&gt;0,IF(H12&gt;J12,"○",IF(H12&lt;J12,"×","△")),"")</f>
        <v/>
      </c>
      <c r="I11" s="107"/>
      <c r="J11" s="108"/>
      <c r="K11" s="106" t="str">
        <f>IF(K12+M12&gt;0,IF(K12&gt;M12,"○",IF(K12&lt;M12,"×","△")),"")</f>
        <v/>
      </c>
      <c r="L11" s="107"/>
      <c r="M11" s="108"/>
      <c r="N11" s="106" t="str">
        <f t="shared" ref="N11" si="9">IF(N12+P12&gt;0,IF(N12&gt;P12,"○",IF(N12&lt;P12,"×","△")),"")</f>
        <v/>
      </c>
      <c r="O11" s="107"/>
      <c r="P11" s="108"/>
      <c r="Q11" s="113"/>
      <c r="R11" s="90"/>
      <c r="S11" s="92"/>
      <c r="T11" s="94"/>
      <c r="U11" s="94"/>
      <c r="V11" s="94"/>
      <c r="W11" s="96"/>
    </row>
    <row r="12" spans="1:23" ht="21" customHeight="1" x14ac:dyDescent="0.2">
      <c r="A12" s="98"/>
      <c r="B12" s="100"/>
      <c r="C12" s="117"/>
      <c r="D12" s="118"/>
      <c r="E12" s="120"/>
      <c r="F12" s="121"/>
      <c r="G12" s="122"/>
      <c r="H12" s="45"/>
      <c r="I12" s="46" t="s">
        <v>156</v>
      </c>
      <c r="J12" s="47"/>
      <c r="K12" s="45"/>
      <c r="L12" s="46" t="s">
        <v>156</v>
      </c>
      <c r="M12" s="47"/>
      <c r="N12" s="45"/>
      <c r="O12" s="46" t="s">
        <v>156</v>
      </c>
      <c r="P12" s="46"/>
      <c r="Q12" s="115"/>
      <c r="R12" s="90"/>
      <c r="S12" s="92"/>
      <c r="T12" s="116"/>
      <c r="U12" s="116"/>
      <c r="V12" s="116"/>
      <c r="W12" s="96"/>
    </row>
    <row r="13" spans="1:23" ht="21" customHeight="1" x14ac:dyDescent="0.2">
      <c r="A13" s="98">
        <f>SUM(A11+1)</f>
        <v>6</v>
      </c>
      <c r="B13" s="100" t="str">
        <f>[2]Sheet1!$A$31</f>
        <v>BRAVE</v>
      </c>
      <c r="C13" s="102" t="s">
        <v>155</v>
      </c>
      <c r="D13" s="104">
        <v>2</v>
      </c>
      <c r="E13" s="106" t="str">
        <f t="shared" ref="E13" si="10">IF(E14+G14&gt;0,IF(E14&gt;G14,"○",IF(E14&lt;G14,"×","△")),"")</f>
        <v/>
      </c>
      <c r="F13" s="107"/>
      <c r="G13" s="108"/>
      <c r="H13" s="109"/>
      <c r="I13" s="110"/>
      <c r="J13" s="119"/>
      <c r="K13" s="106" t="str">
        <f>IF(K14+M14&gt;0,IF(K14&gt;M14,"○",IF(K14&lt;M14,"×","△")),"")</f>
        <v/>
      </c>
      <c r="L13" s="107"/>
      <c r="M13" s="108"/>
      <c r="N13" s="106" t="str">
        <f t="shared" ref="N13" si="11">IF(N14+P14&gt;0,IF(N14&gt;P14,"○",IF(N14&lt;P14,"×","△")),"")</f>
        <v/>
      </c>
      <c r="O13" s="107"/>
      <c r="P13" s="108"/>
      <c r="Q13" s="113"/>
      <c r="R13" s="90"/>
      <c r="S13" s="92"/>
      <c r="T13" s="94"/>
      <c r="U13" s="94"/>
      <c r="V13" s="94"/>
      <c r="W13" s="96"/>
    </row>
    <row r="14" spans="1:23" ht="21" customHeight="1" x14ac:dyDescent="0.2">
      <c r="A14" s="98"/>
      <c r="B14" s="100"/>
      <c r="C14" s="117"/>
      <c r="D14" s="118"/>
      <c r="E14" s="45"/>
      <c r="F14" s="46" t="s">
        <v>156</v>
      </c>
      <c r="G14" s="47"/>
      <c r="H14" s="120"/>
      <c r="I14" s="121"/>
      <c r="J14" s="122"/>
      <c r="K14" s="45"/>
      <c r="L14" s="46" t="s">
        <v>156</v>
      </c>
      <c r="M14" s="47"/>
      <c r="N14" s="45"/>
      <c r="O14" s="46" t="s">
        <v>156</v>
      </c>
      <c r="P14" s="46"/>
      <c r="Q14" s="115"/>
      <c r="R14" s="90"/>
      <c r="S14" s="92"/>
      <c r="T14" s="116"/>
      <c r="U14" s="116"/>
      <c r="V14" s="116"/>
      <c r="W14" s="96"/>
    </row>
    <row r="15" spans="1:23" ht="21" customHeight="1" x14ac:dyDescent="0.2">
      <c r="A15" s="98">
        <f t="shared" ref="A15" si="12">SUM(A13+1)</f>
        <v>7</v>
      </c>
      <c r="B15" s="100" t="str">
        <f>[1]Sheet1!A11</f>
        <v>愛知軍団</v>
      </c>
      <c r="C15" s="102" t="s">
        <v>157</v>
      </c>
      <c r="D15" s="104">
        <v>8</v>
      </c>
      <c r="E15" s="106" t="str">
        <f>IF(E16+G16&gt;0,IF(E16&gt;G16,"○",IF(E16&lt;G16,"×","△")),"")</f>
        <v/>
      </c>
      <c r="F15" s="107"/>
      <c r="G15" s="108"/>
      <c r="H15" s="106" t="str">
        <f t="shared" ref="H15" si="13">IF(H16+J16&gt;0,IF(H16&gt;J16,"○",IF(H16&lt;J16,"×","△")),"")</f>
        <v/>
      </c>
      <c r="I15" s="107"/>
      <c r="J15" s="108"/>
      <c r="K15" s="109"/>
      <c r="L15" s="110"/>
      <c r="M15" s="119"/>
      <c r="N15" s="106" t="str">
        <f t="shared" ref="N15" si="14">IF(N16+P16&gt;0,IF(N16&gt;P16,"○",IF(N16&lt;P16,"×","△")),"")</f>
        <v/>
      </c>
      <c r="O15" s="107"/>
      <c r="P15" s="108"/>
      <c r="Q15" s="113"/>
      <c r="R15" s="90"/>
      <c r="S15" s="92"/>
      <c r="T15" s="94"/>
      <c r="U15" s="94"/>
      <c r="V15" s="94"/>
      <c r="W15" s="96"/>
    </row>
    <row r="16" spans="1:23" ht="21" customHeight="1" x14ac:dyDescent="0.2">
      <c r="A16" s="98"/>
      <c r="B16" s="100"/>
      <c r="C16" s="117"/>
      <c r="D16" s="118"/>
      <c r="E16" s="45"/>
      <c r="F16" s="46" t="s">
        <v>156</v>
      </c>
      <c r="G16" s="47"/>
      <c r="H16" s="45"/>
      <c r="I16" s="46" t="s">
        <v>156</v>
      </c>
      <c r="J16" s="47"/>
      <c r="K16" s="120"/>
      <c r="L16" s="121"/>
      <c r="M16" s="122"/>
      <c r="N16" s="45"/>
      <c r="O16" s="46" t="s">
        <v>156</v>
      </c>
      <c r="P16" s="46"/>
      <c r="Q16" s="115"/>
      <c r="R16" s="90"/>
      <c r="S16" s="92"/>
      <c r="T16" s="116"/>
      <c r="U16" s="116"/>
      <c r="V16" s="116"/>
      <c r="W16" s="96"/>
    </row>
    <row r="17" spans="1:23" ht="21" customHeight="1" x14ac:dyDescent="0.2">
      <c r="A17" s="98">
        <f t="shared" ref="A17" si="15">SUM(A15+1)</f>
        <v>8</v>
      </c>
      <c r="B17" s="100" t="str">
        <f>[1]Sheet1!A27</f>
        <v>安城西ドッジボールクラブ</v>
      </c>
      <c r="C17" s="102" t="s">
        <v>157</v>
      </c>
      <c r="D17" s="104">
        <v>24</v>
      </c>
      <c r="E17" s="106" t="str">
        <f>IF(E18+G18&gt;0,IF(E18&gt;G18,"○",IF(E18&lt;G18,"×","△")),"")</f>
        <v/>
      </c>
      <c r="F17" s="107"/>
      <c r="G17" s="108"/>
      <c r="H17" s="106" t="str">
        <f t="shared" ref="H17" si="16">IF(H18+J18&gt;0,IF(H18&gt;J18,"○",IF(H18&lt;J18,"×","△")),"")</f>
        <v/>
      </c>
      <c r="I17" s="107"/>
      <c r="J17" s="108"/>
      <c r="K17" s="106" t="str">
        <f t="shared" ref="K17" si="17">IF(K18+M18&gt;0,IF(K18&gt;M18,"○",IF(K18&lt;M18,"×","△")),"")</f>
        <v/>
      </c>
      <c r="L17" s="107"/>
      <c r="M17" s="108"/>
      <c r="N17" s="109"/>
      <c r="O17" s="110"/>
      <c r="P17" s="110"/>
      <c r="Q17" s="113"/>
      <c r="R17" s="90"/>
      <c r="S17" s="92"/>
      <c r="T17" s="94"/>
      <c r="U17" s="94"/>
      <c r="V17" s="94"/>
      <c r="W17" s="96"/>
    </row>
    <row r="18" spans="1:23" ht="21" customHeight="1" thickBot="1" x14ac:dyDescent="0.25">
      <c r="A18" s="99"/>
      <c r="B18" s="101"/>
      <c r="C18" s="103"/>
      <c r="D18" s="105"/>
      <c r="E18" s="48"/>
      <c r="F18" s="49" t="s">
        <v>156</v>
      </c>
      <c r="G18" s="50"/>
      <c r="H18" s="48"/>
      <c r="I18" s="49" t="s">
        <v>156</v>
      </c>
      <c r="J18" s="50"/>
      <c r="K18" s="48"/>
      <c r="L18" s="49" t="s">
        <v>156</v>
      </c>
      <c r="M18" s="50"/>
      <c r="N18" s="111"/>
      <c r="O18" s="112"/>
      <c r="P18" s="112"/>
      <c r="Q18" s="114"/>
      <c r="R18" s="91"/>
      <c r="S18" s="93"/>
      <c r="T18" s="95"/>
      <c r="U18" s="95"/>
      <c r="V18" s="95"/>
      <c r="W18" s="97"/>
    </row>
    <row r="19" spans="1:23" ht="21" customHeight="1" x14ac:dyDescent="0.2">
      <c r="A19" s="123" t="s">
        <v>160</v>
      </c>
      <c r="B19" s="124"/>
      <c r="C19" s="124"/>
      <c r="D19" s="125"/>
      <c r="E19" s="126">
        <f>A20</f>
        <v>9</v>
      </c>
      <c r="F19" s="126"/>
      <c r="G19" s="126"/>
      <c r="H19" s="126">
        <f>A22</f>
        <v>10</v>
      </c>
      <c r="I19" s="126"/>
      <c r="J19" s="126"/>
      <c r="K19" s="126">
        <f>A24</f>
        <v>11</v>
      </c>
      <c r="L19" s="126"/>
      <c r="M19" s="126"/>
      <c r="N19" s="126">
        <f>A26</f>
        <v>12</v>
      </c>
      <c r="O19" s="126"/>
      <c r="P19" s="127"/>
      <c r="Q19" s="41" t="s">
        <v>148</v>
      </c>
      <c r="R19" s="42" t="s">
        <v>149</v>
      </c>
      <c r="S19" s="42" t="s">
        <v>150</v>
      </c>
      <c r="T19" s="42" t="s">
        <v>151</v>
      </c>
      <c r="U19" s="42" t="s">
        <v>152</v>
      </c>
      <c r="V19" s="42" t="s">
        <v>153</v>
      </c>
      <c r="W19" s="43" t="s">
        <v>154</v>
      </c>
    </row>
    <row r="20" spans="1:23" ht="21" customHeight="1" x14ac:dyDescent="0.2">
      <c r="A20" s="98">
        <f>SUM(A17+1)</f>
        <v>9</v>
      </c>
      <c r="B20" s="100" t="str">
        <f>[1]Sheet1!A19</f>
        <v>モンチッチーズ</v>
      </c>
      <c r="C20" s="102" t="s">
        <v>157</v>
      </c>
      <c r="D20" s="104">
        <v>16</v>
      </c>
      <c r="E20" s="109"/>
      <c r="F20" s="110"/>
      <c r="G20" s="119"/>
      <c r="H20" s="106" t="str">
        <f>IF(H21+J21&gt;0,IF(H21&gt;J21,"○",IF(H21&lt;J21,"×","△")),"")</f>
        <v/>
      </c>
      <c r="I20" s="107"/>
      <c r="J20" s="108"/>
      <c r="K20" s="106" t="str">
        <f>IF(K21+M21&gt;0,IF(K21&gt;M21,"○",IF(K21&lt;M21,"×","△")),"")</f>
        <v/>
      </c>
      <c r="L20" s="107"/>
      <c r="M20" s="108"/>
      <c r="N20" s="106" t="str">
        <f t="shared" ref="N20" si="18">IF(N21+P21&gt;0,IF(N21&gt;P21,"○",IF(N21&lt;P21,"×","△")),"")</f>
        <v/>
      </c>
      <c r="O20" s="107"/>
      <c r="P20" s="108"/>
      <c r="Q20" s="113"/>
      <c r="R20" s="90"/>
      <c r="S20" s="92"/>
      <c r="T20" s="94"/>
      <c r="U20" s="94"/>
      <c r="V20" s="94"/>
      <c r="W20" s="96"/>
    </row>
    <row r="21" spans="1:23" ht="21" customHeight="1" x14ac:dyDescent="0.2">
      <c r="A21" s="98"/>
      <c r="B21" s="100"/>
      <c r="C21" s="117"/>
      <c r="D21" s="118"/>
      <c r="E21" s="120"/>
      <c r="F21" s="121"/>
      <c r="G21" s="122"/>
      <c r="H21" s="45"/>
      <c r="I21" s="46" t="s">
        <v>156</v>
      </c>
      <c r="J21" s="47"/>
      <c r="K21" s="45"/>
      <c r="L21" s="46" t="s">
        <v>156</v>
      </c>
      <c r="M21" s="47"/>
      <c r="N21" s="45"/>
      <c r="O21" s="46" t="s">
        <v>156</v>
      </c>
      <c r="P21" s="46"/>
      <c r="Q21" s="115"/>
      <c r="R21" s="90"/>
      <c r="S21" s="92"/>
      <c r="T21" s="116"/>
      <c r="U21" s="116"/>
      <c r="V21" s="116"/>
      <c r="W21" s="96"/>
    </row>
    <row r="22" spans="1:23" ht="21" customHeight="1" x14ac:dyDescent="0.2">
      <c r="A22" s="98">
        <f t="shared" ref="A22" si="19">SUM(A20+1)</f>
        <v>10</v>
      </c>
      <c r="B22" s="100" t="str">
        <f>[1]総合順位!C21</f>
        <v>新星☆絆</v>
      </c>
      <c r="C22" s="102" t="s">
        <v>158</v>
      </c>
      <c r="D22" s="104">
        <v>11</v>
      </c>
      <c r="E22" s="106" t="str">
        <f t="shared" ref="E22" si="20">IF(E23+G23&gt;0,IF(E23&gt;G23,"○",IF(E23&lt;G23,"×","△")),"")</f>
        <v/>
      </c>
      <c r="F22" s="107"/>
      <c r="G22" s="108"/>
      <c r="H22" s="109"/>
      <c r="I22" s="110"/>
      <c r="J22" s="119"/>
      <c r="K22" s="106" t="str">
        <f>IF(K23+M23&gt;0,IF(K23&gt;M23,"○",IF(K23&lt;M23,"×","△")),"")</f>
        <v/>
      </c>
      <c r="L22" s="107"/>
      <c r="M22" s="108"/>
      <c r="N22" s="106" t="str">
        <f t="shared" ref="N22" si="21">IF(N23+P23&gt;0,IF(N23&gt;P23,"○",IF(N23&lt;P23,"×","△")),"")</f>
        <v/>
      </c>
      <c r="O22" s="107"/>
      <c r="P22" s="108"/>
      <c r="Q22" s="113"/>
      <c r="R22" s="90"/>
      <c r="S22" s="92"/>
      <c r="T22" s="94"/>
      <c r="U22" s="94"/>
      <c r="V22" s="94"/>
      <c r="W22" s="96"/>
    </row>
    <row r="23" spans="1:23" ht="21" customHeight="1" x14ac:dyDescent="0.2">
      <c r="A23" s="98"/>
      <c r="B23" s="100"/>
      <c r="C23" s="117"/>
      <c r="D23" s="118"/>
      <c r="E23" s="45"/>
      <c r="F23" s="46" t="s">
        <v>156</v>
      </c>
      <c r="G23" s="47"/>
      <c r="H23" s="120"/>
      <c r="I23" s="121"/>
      <c r="J23" s="122"/>
      <c r="K23" s="45"/>
      <c r="L23" s="46" t="s">
        <v>156</v>
      </c>
      <c r="M23" s="47"/>
      <c r="N23" s="45"/>
      <c r="O23" s="46" t="s">
        <v>156</v>
      </c>
      <c r="P23" s="46"/>
      <c r="Q23" s="115"/>
      <c r="R23" s="90"/>
      <c r="S23" s="92"/>
      <c r="T23" s="116"/>
      <c r="U23" s="116"/>
      <c r="V23" s="116"/>
      <c r="W23" s="96"/>
    </row>
    <row r="24" spans="1:23" ht="21" customHeight="1" x14ac:dyDescent="0.2">
      <c r="A24" s="98">
        <f t="shared" ref="A24:A78" si="22">SUM(A22+1)</f>
        <v>11</v>
      </c>
      <c r="B24" s="100" t="str">
        <f>[1]Sheet1!A32</f>
        <v>三島☆金狼</v>
      </c>
      <c r="C24" s="102" t="s">
        <v>155</v>
      </c>
      <c r="D24" s="104">
        <v>3</v>
      </c>
      <c r="E24" s="106" t="str">
        <f>IF(E25+G25&gt;0,IF(E25&gt;G25,"○",IF(E25&lt;G25,"×","△")),"")</f>
        <v/>
      </c>
      <c r="F24" s="107"/>
      <c r="G24" s="108"/>
      <c r="H24" s="106" t="str">
        <f t="shared" ref="H24" si="23">IF(H25+J25&gt;0,IF(H25&gt;J25,"○",IF(H25&lt;J25,"×","△")),"")</f>
        <v/>
      </c>
      <c r="I24" s="107"/>
      <c r="J24" s="108"/>
      <c r="K24" s="109"/>
      <c r="L24" s="110"/>
      <c r="M24" s="119"/>
      <c r="N24" s="106" t="str">
        <f t="shared" ref="N24" si="24">IF(N25+P25&gt;0,IF(N25&gt;P25,"○",IF(N25&lt;P25,"×","△")),"")</f>
        <v/>
      </c>
      <c r="O24" s="107"/>
      <c r="P24" s="108"/>
      <c r="Q24" s="113"/>
      <c r="R24" s="90"/>
      <c r="S24" s="92"/>
      <c r="T24" s="94"/>
      <c r="U24" s="94"/>
      <c r="V24" s="94"/>
      <c r="W24" s="96"/>
    </row>
    <row r="25" spans="1:23" ht="21" customHeight="1" x14ac:dyDescent="0.2">
      <c r="A25" s="98"/>
      <c r="B25" s="100"/>
      <c r="C25" s="117"/>
      <c r="D25" s="118"/>
      <c r="E25" s="45"/>
      <c r="F25" s="46" t="s">
        <v>156</v>
      </c>
      <c r="G25" s="47"/>
      <c r="H25" s="45"/>
      <c r="I25" s="46" t="s">
        <v>156</v>
      </c>
      <c r="J25" s="47"/>
      <c r="K25" s="120"/>
      <c r="L25" s="121"/>
      <c r="M25" s="122"/>
      <c r="N25" s="45"/>
      <c r="O25" s="46" t="s">
        <v>156</v>
      </c>
      <c r="P25" s="46"/>
      <c r="Q25" s="115"/>
      <c r="R25" s="90"/>
      <c r="S25" s="92"/>
      <c r="T25" s="116"/>
      <c r="U25" s="116"/>
      <c r="V25" s="116"/>
      <c r="W25" s="96"/>
    </row>
    <row r="26" spans="1:23" ht="21" customHeight="1" x14ac:dyDescent="0.2">
      <c r="A26" s="98">
        <f t="shared" ref="A26:A80" si="25">SUM(A24+1)</f>
        <v>12</v>
      </c>
      <c r="B26" s="100" t="str">
        <f>[1]Sheet1!A24</f>
        <v>Soul West</v>
      </c>
      <c r="C26" s="102" t="s">
        <v>157</v>
      </c>
      <c r="D26" s="104">
        <v>21</v>
      </c>
      <c r="E26" s="106" t="str">
        <f>IF(E27+G27&gt;0,IF(E27&gt;G27,"○",IF(E27&lt;G27,"×","△")),"")</f>
        <v/>
      </c>
      <c r="F26" s="107"/>
      <c r="G26" s="108"/>
      <c r="H26" s="106" t="str">
        <f t="shared" ref="H26" si="26">IF(H27+J27&gt;0,IF(H27&gt;J27,"○",IF(H27&lt;J27,"×","△")),"")</f>
        <v/>
      </c>
      <c r="I26" s="107"/>
      <c r="J26" s="108"/>
      <c r="K26" s="106" t="str">
        <f t="shared" ref="K26" si="27">IF(K27+M27&gt;0,IF(K27&gt;M27,"○",IF(K27&lt;M27,"×","△")),"")</f>
        <v/>
      </c>
      <c r="L26" s="107"/>
      <c r="M26" s="108"/>
      <c r="N26" s="109"/>
      <c r="O26" s="110"/>
      <c r="P26" s="110"/>
      <c r="Q26" s="113"/>
      <c r="R26" s="90"/>
      <c r="S26" s="92"/>
      <c r="T26" s="94"/>
      <c r="U26" s="94"/>
      <c r="V26" s="94"/>
      <c r="W26" s="96"/>
    </row>
    <row r="27" spans="1:23" ht="21" customHeight="1" thickBot="1" x14ac:dyDescent="0.25">
      <c r="A27" s="99"/>
      <c r="B27" s="101"/>
      <c r="C27" s="103"/>
      <c r="D27" s="105"/>
      <c r="E27" s="48"/>
      <c r="F27" s="49" t="s">
        <v>156</v>
      </c>
      <c r="G27" s="50"/>
      <c r="H27" s="48"/>
      <c r="I27" s="49" t="s">
        <v>156</v>
      </c>
      <c r="J27" s="50"/>
      <c r="K27" s="48"/>
      <c r="L27" s="49" t="s">
        <v>156</v>
      </c>
      <c r="M27" s="50"/>
      <c r="N27" s="111"/>
      <c r="O27" s="112"/>
      <c r="P27" s="112"/>
      <c r="Q27" s="114"/>
      <c r="R27" s="91"/>
      <c r="S27" s="93"/>
      <c r="T27" s="95"/>
      <c r="U27" s="95"/>
      <c r="V27" s="95"/>
      <c r="W27" s="97"/>
    </row>
    <row r="28" spans="1:23" ht="21" customHeight="1" x14ac:dyDescent="0.2">
      <c r="A28" s="123" t="s">
        <v>161</v>
      </c>
      <c r="B28" s="124"/>
      <c r="C28" s="124"/>
      <c r="D28" s="125"/>
      <c r="E28" s="126">
        <f>A29</f>
        <v>13</v>
      </c>
      <c r="F28" s="126"/>
      <c r="G28" s="126"/>
      <c r="H28" s="126">
        <f>A31</f>
        <v>14</v>
      </c>
      <c r="I28" s="126"/>
      <c r="J28" s="126"/>
      <c r="K28" s="126">
        <f>A33</f>
        <v>15</v>
      </c>
      <c r="L28" s="126"/>
      <c r="M28" s="126"/>
      <c r="N28" s="126">
        <f>A35</f>
        <v>16</v>
      </c>
      <c r="O28" s="126"/>
      <c r="P28" s="127"/>
      <c r="Q28" s="41" t="s">
        <v>148</v>
      </c>
      <c r="R28" s="42" t="s">
        <v>149</v>
      </c>
      <c r="S28" s="42" t="s">
        <v>150</v>
      </c>
      <c r="T28" s="42" t="s">
        <v>151</v>
      </c>
      <c r="U28" s="42" t="s">
        <v>152</v>
      </c>
      <c r="V28" s="42" t="s">
        <v>153</v>
      </c>
      <c r="W28" s="43" t="s">
        <v>154</v>
      </c>
    </row>
    <row r="29" spans="1:23" ht="21" customHeight="1" x14ac:dyDescent="0.2">
      <c r="A29" s="98">
        <f>SUM(A26+1)</f>
        <v>13</v>
      </c>
      <c r="B29" s="100" t="str">
        <f>[1]Sheet1!A17</f>
        <v>GREATバンビーニ</v>
      </c>
      <c r="C29" s="102" t="s">
        <v>157</v>
      </c>
      <c r="D29" s="104">
        <v>14</v>
      </c>
      <c r="E29" s="109"/>
      <c r="F29" s="110"/>
      <c r="G29" s="119"/>
      <c r="H29" s="106" t="str">
        <f>IF(H30+J30&gt;0,IF(H30&gt;J30,"○",IF(H30&lt;J30,"×","△")),"")</f>
        <v/>
      </c>
      <c r="I29" s="107"/>
      <c r="J29" s="108"/>
      <c r="K29" s="106" t="str">
        <f>IF(K30+M30&gt;0,IF(K30&gt;M30,"○",IF(K30&lt;M30,"×","△")),"")</f>
        <v/>
      </c>
      <c r="L29" s="107"/>
      <c r="M29" s="108"/>
      <c r="N29" s="106" t="str">
        <f t="shared" ref="N29" si="28">IF(N30+P30&gt;0,IF(N30&gt;P30,"○",IF(N30&lt;P30,"×","△")),"")</f>
        <v/>
      </c>
      <c r="O29" s="107"/>
      <c r="P29" s="108"/>
      <c r="Q29" s="113"/>
      <c r="R29" s="90"/>
      <c r="S29" s="92"/>
      <c r="T29" s="94"/>
      <c r="U29" s="94"/>
      <c r="V29" s="94"/>
      <c r="W29" s="96"/>
    </row>
    <row r="30" spans="1:23" ht="21" customHeight="1" x14ac:dyDescent="0.2">
      <c r="A30" s="98"/>
      <c r="B30" s="100"/>
      <c r="C30" s="117"/>
      <c r="D30" s="118"/>
      <c r="E30" s="120"/>
      <c r="F30" s="121"/>
      <c r="G30" s="122"/>
      <c r="H30" s="45"/>
      <c r="I30" s="46" t="s">
        <v>156</v>
      </c>
      <c r="J30" s="47"/>
      <c r="K30" s="45"/>
      <c r="L30" s="46" t="s">
        <v>156</v>
      </c>
      <c r="M30" s="47"/>
      <c r="N30" s="45"/>
      <c r="O30" s="46" t="s">
        <v>156</v>
      </c>
      <c r="P30" s="46"/>
      <c r="Q30" s="115"/>
      <c r="R30" s="90"/>
      <c r="S30" s="92"/>
      <c r="T30" s="116"/>
      <c r="U30" s="116"/>
      <c r="V30" s="116"/>
      <c r="W30" s="96"/>
    </row>
    <row r="31" spans="1:23" ht="21" customHeight="1" x14ac:dyDescent="0.2">
      <c r="A31" s="98">
        <f t="shared" ref="A31" si="29">SUM(A29+1)</f>
        <v>14</v>
      </c>
      <c r="B31" s="100" t="str">
        <f>[1]Sheet1!A49</f>
        <v>関スポ少｢グリーンキッズ｣</v>
      </c>
      <c r="C31" s="102" t="s">
        <v>162</v>
      </c>
      <c r="D31" s="104">
        <v>3</v>
      </c>
      <c r="E31" s="106" t="str">
        <f t="shared" ref="E31" si="30">IF(E32+G32&gt;0,IF(E32&gt;G32,"○",IF(E32&lt;G32,"×","△")),"")</f>
        <v/>
      </c>
      <c r="F31" s="107"/>
      <c r="G31" s="108"/>
      <c r="H31" s="109"/>
      <c r="I31" s="110"/>
      <c r="J31" s="119"/>
      <c r="K31" s="106" t="str">
        <f>IF(K32+M32&gt;0,IF(K32&gt;M32,"○",IF(K32&lt;M32,"×","△")),"")</f>
        <v/>
      </c>
      <c r="L31" s="107"/>
      <c r="M31" s="108"/>
      <c r="N31" s="106" t="str">
        <f t="shared" ref="N31" si="31">IF(N32+P32&gt;0,IF(N32&gt;P32,"○",IF(N32&lt;P32,"×","△")),"")</f>
        <v/>
      </c>
      <c r="O31" s="107"/>
      <c r="P31" s="108"/>
      <c r="Q31" s="113"/>
      <c r="R31" s="90"/>
      <c r="S31" s="92"/>
      <c r="T31" s="94"/>
      <c r="U31" s="94"/>
      <c r="V31" s="94"/>
      <c r="W31" s="96"/>
    </row>
    <row r="32" spans="1:23" ht="21" customHeight="1" x14ac:dyDescent="0.2">
      <c r="A32" s="98"/>
      <c r="B32" s="100"/>
      <c r="C32" s="117"/>
      <c r="D32" s="118"/>
      <c r="E32" s="45"/>
      <c r="F32" s="46" t="s">
        <v>156</v>
      </c>
      <c r="G32" s="47"/>
      <c r="H32" s="120"/>
      <c r="I32" s="121"/>
      <c r="J32" s="122"/>
      <c r="K32" s="45"/>
      <c r="L32" s="46" t="s">
        <v>156</v>
      </c>
      <c r="M32" s="47"/>
      <c r="N32" s="45"/>
      <c r="O32" s="46" t="s">
        <v>156</v>
      </c>
      <c r="P32" s="46"/>
      <c r="Q32" s="115"/>
      <c r="R32" s="90"/>
      <c r="S32" s="92"/>
      <c r="T32" s="116"/>
      <c r="U32" s="116"/>
      <c r="V32" s="116"/>
      <c r="W32" s="96"/>
    </row>
    <row r="33" spans="1:23" ht="21" customHeight="1" x14ac:dyDescent="0.2">
      <c r="A33" s="98">
        <f t="shared" ref="A33:A87" si="32">SUM(A31+1)</f>
        <v>15</v>
      </c>
      <c r="B33" s="100" t="str">
        <f>[1]総合順位!C31</f>
        <v>Yokohama TOPS</v>
      </c>
      <c r="C33" s="102" t="s">
        <v>158</v>
      </c>
      <c r="D33" s="104">
        <v>8</v>
      </c>
      <c r="E33" s="106" t="str">
        <f>IF(E34+G34&gt;0,IF(E34&gt;G34,"○",IF(E34&lt;G34,"×","△")),"")</f>
        <v/>
      </c>
      <c r="F33" s="107"/>
      <c r="G33" s="108"/>
      <c r="H33" s="106" t="str">
        <f t="shared" ref="H33" si="33">IF(H34+J34&gt;0,IF(H34&gt;J34,"○",IF(H34&lt;J34,"×","△")),"")</f>
        <v/>
      </c>
      <c r="I33" s="107"/>
      <c r="J33" s="108"/>
      <c r="K33" s="109"/>
      <c r="L33" s="110"/>
      <c r="M33" s="119"/>
      <c r="N33" s="106" t="str">
        <f t="shared" ref="N33" si="34">IF(N34+P34&gt;0,IF(N34&gt;P34,"○",IF(N34&lt;P34,"×","△")),"")</f>
        <v/>
      </c>
      <c r="O33" s="107"/>
      <c r="P33" s="108"/>
      <c r="Q33" s="113"/>
      <c r="R33" s="90"/>
      <c r="S33" s="92"/>
      <c r="T33" s="94"/>
      <c r="U33" s="94"/>
      <c r="V33" s="94"/>
      <c r="W33" s="96"/>
    </row>
    <row r="34" spans="1:23" ht="21" customHeight="1" x14ac:dyDescent="0.2">
      <c r="A34" s="98"/>
      <c r="B34" s="100"/>
      <c r="C34" s="117"/>
      <c r="D34" s="118"/>
      <c r="E34" s="45"/>
      <c r="F34" s="46" t="s">
        <v>156</v>
      </c>
      <c r="G34" s="47"/>
      <c r="H34" s="45"/>
      <c r="I34" s="46" t="s">
        <v>156</v>
      </c>
      <c r="J34" s="47"/>
      <c r="K34" s="120"/>
      <c r="L34" s="121"/>
      <c r="M34" s="122"/>
      <c r="N34" s="45"/>
      <c r="O34" s="46" t="s">
        <v>156</v>
      </c>
      <c r="P34" s="46"/>
      <c r="Q34" s="115"/>
      <c r="R34" s="90"/>
      <c r="S34" s="92"/>
      <c r="T34" s="116"/>
      <c r="U34" s="116"/>
      <c r="V34" s="116"/>
      <c r="W34" s="96"/>
    </row>
    <row r="35" spans="1:23" ht="21" customHeight="1" x14ac:dyDescent="0.2">
      <c r="A35" s="98">
        <f t="shared" ref="A35:A89" si="35">SUM(A33+1)</f>
        <v>16</v>
      </c>
      <c r="B35" s="100" t="str">
        <f>[1]Sheet1!A33</f>
        <v>駒越ドラゴンズ</v>
      </c>
      <c r="C35" s="102" t="s">
        <v>155</v>
      </c>
      <c r="D35" s="104">
        <v>4</v>
      </c>
      <c r="E35" s="106" t="str">
        <f>IF(E36+G36&gt;0,IF(E36&gt;G36,"○",IF(E36&lt;G36,"×","△")),"")</f>
        <v/>
      </c>
      <c r="F35" s="107"/>
      <c r="G35" s="108"/>
      <c r="H35" s="106" t="str">
        <f t="shared" ref="H35" si="36">IF(H36+J36&gt;0,IF(H36&gt;J36,"○",IF(H36&lt;J36,"×","△")),"")</f>
        <v/>
      </c>
      <c r="I35" s="107"/>
      <c r="J35" s="108"/>
      <c r="K35" s="106" t="str">
        <f t="shared" ref="K35" si="37">IF(K36+M36&gt;0,IF(K36&gt;M36,"○",IF(K36&lt;M36,"×","△")),"")</f>
        <v/>
      </c>
      <c r="L35" s="107"/>
      <c r="M35" s="108"/>
      <c r="N35" s="109"/>
      <c r="O35" s="110"/>
      <c r="P35" s="110"/>
      <c r="Q35" s="113"/>
      <c r="R35" s="90"/>
      <c r="S35" s="92"/>
      <c r="T35" s="94"/>
      <c r="U35" s="94"/>
      <c r="V35" s="94"/>
      <c r="W35" s="96"/>
    </row>
    <row r="36" spans="1:23" ht="21" customHeight="1" thickBot="1" x14ac:dyDescent="0.25">
      <c r="A36" s="99"/>
      <c r="B36" s="101"/>
      <c r="C36" s="103"/>
      <c r="D36" s="105"/>
      <c r="E36" s="48"/>
      <c r="F36" s="49" t="s">
        <v>156</v>
      </c>
      <c r="G36" s="50"/>
      <c r="H36" s="48"/>
      <c r="I36" s="49" t="s">
        <v>156</v>
      </c>
      <c r="J36" s="50"/>
      <c r="K36" s="48"/>
      <c r="L36" s="49" t="s">
        <v>156</v>
      </c>
      <c r="M36" s="50"/>
      <c r="N36" s="111"/>
      <c r="O36" s="112"/>
      <c r="P36" s="112"/>
      <c r="Q36" s="114"/>
      <c r="R36" s="91"/>
      <c r="S36" s="93"/>
      <c r="T36" s="95"/>
      <c r="U36" s="95"/>
      <c r="V36" s="95"/>
      <c r="W36" s="97"/>
    </row>
    <row r="37" spans="1:23" ht="21" customHeight="1" x14ac:dyDescent="0.2">
      <c r="A37" s="123" t="s">
        <v>163</v>
      </c>
      <c r="B37" s="124"/>
      <c r="C37" s="124"/>
      <c r="D37" s="125"/>
      <c r="E37" s="126">
        <f>A38</f>
        <v>17</v>
      </c>
      <c r="F37" s="126"/>
      <c r="G37" s="126"/>
      <c r="H37" s="126">
        <f>A40</f>
        <v>18</v>
      </c>
      <c r="I37" s="126"/>
      <c r="J37" s="126"/>
      <c r="K37" s="126">
        <f>A42</f>
        <v>19</v>
      </c>
      <c r="L37" s="126"/>
      <c r="M37" s="126"/>
      <c r="N37" s="126">
        <f>A44</f>
        <v>20</v>
      </c>
      <c r="O37" s="126"/>
      <c r="P37" s="127"/>
      <c r="Q37" s="41" t="s">
        <v>148</v>
      </c>
      <c r="R37" s="42" t="s">
        <v>149</v>
      </c>
      <c r="S37" s="42" t="s">
        <v>150</v>
      </c>
      <c r="T37" s="42" t="s">
        <v>151</v>
      </c>
      <c r="U37" s="42" t="s">
        <v>152</v>
      </c>
      <c r="V37" s="42" t="s">
        <v>153</v>
      </c>
      <c r="W37" s="43" t="s">
        <v>154</v>
      </c>
    </row>
    <row r="38" spans="1:23" ht="21" customHeight="1" x14ac:dyDescent="0.2">
      <c r="A38" s="98">
        <f>SUM(A35+1)</f>
        <v>17</v>
      </c>
      <c r="B38" s="100" t="str">
        <f>[1]Sheet1!A34</f>
        <v>広幡ドッジキッズ</v>
      </c>
      <c r="C38" s="102" t="s">
        <v>155</v>
      </c>
      <c r="D38" s="104">
        <v>5</v>
      </c>
      <c r="E38" s="109"/>
      <c r="F38" s="110"/>
      <c r="G38" s="119"/>
      <c r="H38" s="106" t="str">
        <f>IF(H39+J39&gt;0,IF(H39&gt;J39,"○",IF(H39&lt;J39,"×","△")),"")</f>
        <v/>
      </c>
      <c r="I38" s="107"/>
      <c r="J38" s="108"/>
      <c r="K38" s="106" t="str">
        <f>IF(K39+M39&gt;0,IF(K39&gt;M39,"○",IF(K39&lt;M39,"×","△")),"")</f>
        <v/>
      </c>
      <c r="L38" s="107"/>
      <c r="M38" s="108"/>
      <c r="N38" s="106" t="str">
        <f t="shared" ref="N38" si="38">IF(N39+P39&gt;0,IF(N39&gt;P39,"○",IF(N39&lt;P39,"×","△")),"")</f>
        <v/>
      </c>
      <c r="O38" s="107"/>
      <c r="P38" s="108"/>
      <c r="Q38" s="113"/>
      <c r="R38" s="90"/>
      <c r="S38" s="92"/>
      <c r="T38" s="94"/>
      <c r="U38" s="94"/>
      <c r="V38" s="94"/>
      <c r="W38" s="96"/>
    </row>
    <row r="39" spans="1:23" ht="21" customHeight="1" x14ac:dyDescent="0.2">
      <c r="A39" s="98"/>
      <c r="B39" s="100"/>
      <c r="C39" s="117"/>
      <c r="D39" s="118"/>
      <c r="E39" s="120"/>
      <c r="F39" s="121"/>
      <c r="G39" s="122"/>
      <c r="H39" s="45"/>
      <c r="I39" s="46" t="s">
        <v>156</v>
      </c>
      <c r="J39" s="47"/>
      <c r="K39" s="45"/>
      <c r="L39" s="46" t="s">
        <v>156</v>
      </c>
      <c r="M39" s="47"/>
      <c r="N39" s="45"/>
      <c r="O39" s="46" t="s">
        <v>156</v>
      </c>
      <c r="P39" s="46"/>
      <c r="Q39" s="115"/>
      <c r="R39" s="90"/>
      <c r="S39" s="92"/>
      <c r="T39" s="116"/>
      <c r="U39" s="116"/>
      <c r="V39" s="116"/>
      <c r="W39" s="96"/>
    </row>
    <row r="40" spans="1:23" ht="21" customHeight="1" x14ac:dyDescent="0.2">
      <c r="A40" s="98">
        <f t="shared" ref="A40" si="39">SUM(A38+1)</f>
        <v>18</v>
      </c>
      <c r="B40" s="100" t="str">
        <f>[1]Sheet1!A15</f>
        <v>BUSTERS</v>
      </c>
      <c r="C40" s="102" t="s">
        <v>157</v>
      </c>
      <c r="D40" s="104">
        <v>12</v>
      </c>
      <c r="E40" s="106" t="str">
        <f t="shared" ref="E40" si="40">IF(E41+G41&gt;0,IF(E41&gt;G41,"○",IF(E41&lt;G41,"×","△")),"")</f>
        <v/>
      </c>
      <c r="F40" s="107"/>
      <c r="G40" s="108"/>
      <c r="H40" s="109"/>
      <c r="I40" s="110"/>
      <c r="J40" s="119"/>
      <c r="K40" s="106" t="str">
        <f>IF(K41+M41&gt;0,IF(K41&gt;M41,"○",IF(K41&lt;M41,"×","△")),"")</f>
        <v/>
      </c>
      <c r="L40" s="107"/>
      <c r="M40" s="108"/>
      <c r="N40" s="106" t="str">
        <f t="shared" ref="N40" si="41">IF(N41+P41&gt;0,IF(N41&gt;P41,"○",IF(N41&lt;P41,"×","△")),"")</f>
        <v/>
      </c>
      <c r="O40" s="107"/>
      <c r="P40" s="108"/>
      <c r="Q40" s="113"/>
      <c r="R40" s="90"/>
      <c r="S40" s="92"/>
      <c r="T40" s="94"/>
      <c r="U40" s="94"/>
      <c r="V40" s="94"/>
      <c r="W40" s="96"/>
    </row>
    <row r="41" spans="1:23" ht="21" customHeight="1" x14ac:dyDescent="0.2">
      <c r="A41" s="98"/>
      <c r="B41" s="100"/>
      <c r="C41" s="117"/>
      <c r="D41" s="118"/>
      <c r="E41" s="45"/>
      <c r="F41" s="46" t="s">
        <v>156</v>
      </c>
      <c r="G41" s="47"/>
      <c r="H41" s="120"/>
      <c r="I41" s="121"/>
      <c r="J41" s="122"/>
      <c r="K41" s="45"/>
      <c r="L41" s="46" t="s">
        <v>156</v>
      </c>
      <c r="M41" s="47"/>
      <c r="N41" s="45"/>
      <c r="O41" s="46" t="s">
        <v>156</v>
      </c>
      <c r="P41" s="46"/>
      <c r="Q41" s="115"/>
      <c r="R41" s="90"/>
      <c r="S41" s="92"/>
      <c r="T41" s="116"/>
      <c r="U41" s="116"/>
      <c r="V41" s="116"/>
      <c r="W41" s="96"/>
    </row>
    <row r="42" spans="1:23" ht="21" customHeight="1" x14ac:dyDescent="0.2">
      <c r="A42" s="98">
        <f t="shared" si="22"/>
        <v>19</v>
      </c>
      <c r="B42" s="100" t="str">
        <f>[1]Sheet1!A23</f>
        <v>Red Victory</v>
      </c>
      <c r="C42" s="102" t="s">
        <v>157</v>
      </c>
      <c r="D42" s="104">
        <v>20</v>
      </c>
      <c r="E42" s="106" t="str">
        <f>IF(E43+G43&gt;0,IF(E43&gt;G43,"○",IF(E43&lt;G43,"×","△")),"")</f>
        <v/>
      </c>
      <c r="F42" s="107"/>
      <c r="G42" s="108"/>
      <c r="H42" s="106" t="str">
        <f t="shared" ref="H42" si="42">IF(H43+J43&gt;0,IF(H43&gt;J43,"○",IF(H43&lt;J43,"×","△")),"")</f>
        <v/>
      </c>
      <c r="I42" s="107"/>
      <c r="J42" s="108"/>
      <c r="K42" s="109"/>
      <c r="L42" s="110"/>
      <c r="M42" s="119"/>
      <c r="N42" s="106" t="str">
        <f t="shared" ref="N42" si="43">IF(N43+P43&gt;0,IF(N43&gt;P43,"○",IF(N43&lt;P43,"×","△")),"")</f>
        <v/>
      </c>
      <c r="O42" s="107"/>
      <c r="P42" s="108"/>
      <c r="Q42" s="113"/>
      <c r="R42" s="90"/>
      <c r="S42" s="92"/>
      <c r="T42" s="94"/>
      <c r="U42" s="94"/>
      <c r="V42" s="94"/>
      <c r="W42" s="96"/>
    </row>
    <row r="43" spans="1:23" ht="21" customHeight="1" x14ac:dyDescent="0.2">
      <c r="A43" s="98"/>
      <c r="B43" s="100"/>
      <c r="C43" s="117"/>
      <c r="D43" s="118"/>
      <c r="E43" s="45"/>
      <c r="F43" s="46" t="s">
        <v>156</v>
      </c>
      <c r="G43" s="47"/>
      <c r="H43" s="45"/>
      <c r="I43" s="46" t="s">
        <v>156</v>
      </c>
      <c r="J43" s="47"/>
      <c r="K43" s="120"/>
      <c r="L43" s="121"/>
      <c r="M43" s="122"/>
      <c r="N43" s="45"/>
      <c r="O43" s="46" t="s">
        <v>156</v>
      </c>
      <c r="P43" s="46"/>
      <c r="Q43" s="115"/>
      <c r="R43" s="90"/>
      <c r="S43" s="92"/>
      <c r="T43" s="116"/>
      <c r="U43" s="116"/>
      <c r="V43" s="116"/>
      <c r="W43" s="96"/>
    </row>
    <row r="44" spans="1:23" ht="21" customHeight="1" x14ac:dyDescent="0.2">
      <c r="A44" s="98">
        <f t="shared" si="25"/>
        <v>20</v>
      </c>
      <c r="B44" s="100" t="str">
        <f>[1]Sheet1!A50</f>
        <v>土竜島</v>
      </c>
      <c r="C44" s="102" t="s">
        <v>158</v>
      </c>
      <c r="D44" s="104">
        <v>1</v>
      </c>
      <c r="E44" s="106" t="str">
        <f>IF(E45+G45&gt;0,IF(E45&gt;G45,"○",IF(E45&lt;G45,"×","△")),"")</f>
        <v/>
      </c>
      <c r="F44" s="107"/>
      <c r="G44" s="108"/>
      <c r="H44" s="106" t="str">
        <f t="shared" ref="H44" si="44">IF(H45+J45&gt;0,IF(H45&gt;J45,"○",IF(H45&lt;J45,"×","△")),"")</f>
        <v/>
      </c>
      <c r="I44" s="107"/>
      <c r="J44" s="108"/>
      <c r="K44" s="106" t="str">
        <f t="shared" ref="K44" si="45">IF(K45+M45&gt;0,IF(K45&gt;M45,"○",IF(K45&lt;M45,"×","△")),"")</f>
        <v/>
      </c>
      <c r="L44" s="107"/>
      <c r="M44" s="108"/>
      <c r="N44" s="109"/>
      <c r="O44" s="110"/>
      <c r="P44" s="110"/>
      <c r="Q44" s="113"/>
      <c r="R44" s="90"/>
      <c r="S44" s="92"/>
      <c r="T44" s="94"/>
      <c r="U44" s="94"/>
      <c r="V44" s="94"/>
      <c r="W44" s="96"/>
    </row>
    <row r="45" spans="1:23" ht="21" customHeight="1" thickBot="1" x14ac:dyDescent="0.25">
      <c r="A45" s="99"/>
      <c r="B45" s="101"/>
      <c r="C45" s="103"/>
      <c r="D45" s="105"/>
      <c r="E45" s="48"/>
      <c r="F45" s="49" t="s">
        <v>156</v>
      </c>
      <c r="G45" s="50"/>
      <c r="H45" s="48"/>
      <c r="I45" s="49" t="s">
        <v>156</v>
      </c>
      <c r="J45" s="50"/>
      <c r="K45" s="48"/>
      <c r="L45" s="49" t="s">
        <v>156</v>
      </c>
      <c r="M45" s="50"/>
      <c r="N45" s="111"/>
      <c r="O45" s="112"/>
      <c r="P45" s="112"/>
      <c r="Q45" s="114"/>
      <c r="R45" s="91"/>
      <c r="S45" s="93"/>
      <c r="T45" s="95"/>
      <c r="U45" s="95"/>
      <c r="V45" s="95"/>
      <c r="W45" s="97"/>
    </row>
    <row r="46" spans="1:23" ht="21" customHeight="1" x14ac:dyDescent="0.2">
      <c r="A46" s="123" t="s">
        <v>164</v>
      </c>
      <c r="B46" s="124"/>
      <c r="C46" s="124"/>
      <c r="D46" s="125"/>
      <c r="E46" s="126">
        <f>A47</f>
        <v>21</v>
      </c>
      <c r="F46" s="126"/>
      <c r="G46" s="126"/>
      <c r="H46" s="126">
        <f>A49</f>
        <v>22</v>
      </c>
      <c r="I46" s="126"/>
      <c r="J46" s="126"/>
      <c r="K46" s="126">
        <f>A51</f>
        <v>23</v>
      </c>
      <c r="L46" s="126"/>
      <c r="M46" s="126"/>
      <c r="N46" s="126">
        <f>A53</f>
        <v>24</v>
      </c>
      <c r="O46" s="126"/>
      <c r="P46" s="127"/>
      <c r="Q46" s="41" t="s">
        <v>148</v>
      </c>
      <c r="R46" s="42" t="s">
        <v>149</v>
      </c>
      <c r="S46" s="42" t="s">
        <v>150</v>
      </c>
      <c r="T46" s="42" t="s">
        <v>151</v>
      </c>
      <c r="U46" s="42" t="s">
        <v>152</v>
      </c>
      <c r="V46" s="42" t="s">
        <v>153</v>
      </c>
      <c r="W46" s="43" t="s">
        <v>154</v>
      </c>
    </row>
    <row r="47" spans="1:23" ht="21" customHeight="1" x14ac:dyDescent="0.2">
      <c r="A47" s="98">
        <f>SUM(A44+1)</f>
        <v>21</v>
      </c>
      <c r="B47" s="100" t="str">
        <f>[1]Sheet1!A51</f>
        <v>足柄ハリケーン</v>
      </c>
      <c r="C47" s="102" t="s">
        <v>158</v>
      </c>
      <c r="D47" s="104">
        <v>2</v>
      </c>
      <c r="E47" s="109"/>
      <c r="F47" s="110"/>
      <c r="G47" s="119"/>
      <c r="H47" s="106" t="str">
        <f>IF(H48+J48&gt;0,IF(H48&gt;J48,"○",IF(H48&lt;J48,"×","△")),"")</f>
        <v/>
      </c>
      <c r="I47" s="107"/>
      <c r="J47" s="108"/>
      <c r="K47" s="106" t="str">
        <f>IF(K48+M48&gt;0,IF(K48&gt;M48,"○",IF(K48&lt;M48,"×","△")),"")</f>
        <v/>
      </c>
      <c r="L47" s="107"/>
      <c r="M47" s="108"/>
      <c r="N47" s="106" t="str">
        <f t="shared" ref="N47" si="46">IF(N48+P48&gt;0,IF(N48&gt;P48,"○",IF(N48&lt;P48,"×","△")),"")</f>
        <v/>
      </c>
      <c r="O47" s="107"/>
      <c r="P47" s="108"/>
      <c r="Q47" s="113"/>
      <c r="R47" s="90"/>
      <c r="S47" s="92"/>
      <c r="T47" s="94"/>
      <c r="U47" s="94"/>
      <c r="V47" s="94"/>
      <c r="W47" s="96"/>
    </row>
    <row r="48" spans="1:23" ht="21" customHeight="1" x14ac:dyDescent="0.2">
      <c r="A48" s="98"/>
      <c r="B48" s="100"/>
      <c r="C48" s="117"/>
      <c r="D48" s="118"/>
      <c r="E48" s="120"/>
      <c r="F48" s="121"/>
      <c r="G48" s="122"/>
      <c r="H48" s="45"/>
      <c r="I48" s="46" t="s">
        <v>156</v>
      </c>
      <c r="J48" s="47"/>
      <c r="K48" s="45"/>
      <c r="L48" s="46" t="s">
        <v>156</v>
      </c>
      <c r="M48" s="47"/>
      <c r="N48" s="45"/>
      <c r="O48" s="46" t="s">
        <v>156</v>
      </c>
      <c r="P48" s="46"/>
      <c r="Q48" s="115"/>
      <c r="R48" s="90"/>
      <c r="S48" s="92"/>
      <c r="T48" s="116"/>
      <c r="U48" s="116"/>
      <c r="V48" s="116"/>
      <c r="W48" s="96"/>
    </row>
    <row r="49" spans="1:23" ht="21" customHeight="1" x14ac:dyDescent="0.2">
      <c r="A49" s="98">
        <f t="shared" ref="A49" si="47">SUM(A47+1)</f>
        <v>22</v>
      </c>
      <c r="B49" s="100" t="str">
        <f>[1]Sheet1!A35</f>
        <v>OPM</v>
      </c>
      <c r="C49" s="102" t="s">
        <v>155</v>
      </c>
      <c r="D49" s="104">
        <v>6</v>
      </c>
      <c r="E49" s="106" t="str">
        <f t="shared" ref="E49" si="48">IF(E50+G50&gt;0,IF(E50&gt;G50,"○",IF(E50&lt;G50,"×","△")),"")</f>
        <v/>
      </c>
      <c r="F49" s="107"/>
      <c r="G49" s="108"/>
      <c r="H49" s="109"/>
      <c r="I49" s="110"/>
      <c r="J49" s="119"/>
      <c r="K49" s="106" t="str">
        <f>IF(K50+M50&gt;0,IF(K50&gt;M50,"○",IF(K50&lt;M50,"×","△")),"")</f>
        <v/>
      </c>
      <c r="L49" s="107"/>
      <c r="M49" s="108"/>
      <c r="N49" s="106" t="str">
        <f t="shared" ref="N49" si="49">IF(N50+P50&gt;0,IF(N50&gt;P50,"○",IF(N50&lt;P50,"×","△")),"")</f>
        <v/>
      </c>
      <c r="O49" s="107"/>
      <c r="P49" s="108"/>
      <c r="Q49" s="113"/>
      <c r="R49" s="90"/>
      <c r="S49" s="92"/>
      <c r="T49" s="94"/>
      <c r="U49" s="94"/>
      <c r="V49" s="94"/>
      <c r="W49" s="96"/>
    </row>
    <row r="50" spans="1:23" ht="21" customHeight="1" x14ac:dyDescent="0.2">
      <c r="A50" s="98"/>
      <c r="B50" s="100"/>
      <c r="C50" s="117"/>
      <c r="D50" s="118"/>
      <c r="E50" s="45"/>
      <c r="F50" s="46" t="s">
        <v>156</v>
      </c>
      <c r="G50" s="47"/>
      <c r="H50" s="120"/>
      <c r="I50" s="121"/>
      <c r="J50" s="122"/>
      <c r="K50" s="45"/>
      <c r="L50" s="46" t="s">
        <v>156</v>
      </c>
      <c r="M50" s="47"/>
      <c r="N50" s="45"/>
      <c r="O50" s="46" t="s">
        <v>156</v>
      </c>
      <c r="P50" s="46"/>
      <c r="Q50" s="115"/>
      <c r="R50" s="90"/>
      <c r="S50" s="92"/>
      <c r="T50" s="116"/>
      <c r="U50" s="116"/>
      <c r="V50" s="116"/>
      <c r="W50" s="96"/>
    </row>
    <row r="51" spans="1:23" ht="21" customHeight="1" x14ac:dyDescent="0.2">
      <c r="A51" s="98">
        <f t="shared" si="32"/>
        <v>23</v>
      </c>
      <c r="B51" s="100" t="str">
        <f>[1]Sheet1!A14</f>
        <v>TF G with B</v>
      </c>
      <c r="C51" s="102" t="s">
        <v>157</v>
      </c>
      <c r="D51" s="104">
        <v>11</v>
      </c>
      <c r="E51" s="106" t="str">
        <f>IF(E52+G52&gt;0,IF(E52&gt;G52,"○",IF(E52&lt;G52,"×","△")),"")</f>
        <v/>
      </c>
      <c r="F51" s="107"/>
      <c r="G51" s="108"/>
      <c r="H51" s="106" t="str">
        <f t="shared" ref="H51" si="50">IF(H52+J52&gt;0,IF(H52&gt;J52,"○",IF(H52&lt;J52,"×","△")),"")</f>
        <v/>
      </c>
      <c r="I51" s="107"/>
      <c r="J51" s="108"/>
      <c r="K51" s="109"/>
      <c r="L51" s="110"/>
      <c r="M51" s="119"/>
      <c r="N51" s="106" t="str">
        <f t="shared" ref="N51" si="51">IF(N52+P52&gt;0,IF(N52&gt;P52,"○",IF(N52&lt;P52,"×","△")),"")</f>
        <v/>
      </c>
      <c r="O51" s="107"/>
      <c r="P51" s="108"/>
      <c r="Q51" s="113"/>
      <c r="R51" s="90"/>
      <c r="S51" s="92"/>
      <c r="T51" s="94"/>
      <c r="U51" s="94"/>
      <c r="V51" s="94"/>
      <c r="W51" s="96"/>
    </row>
    <row r="52" spans="1:23" ht="21" customHeight="1" x14ac:dyDescent="0.2">
      <c r="A52" s="98"/>
      <c r="B52" s="100"/>
      <c r="C52" s="117"/>
      <c r="D52" s="118"/>
      <c r="E52" s="45"/>
      <c r="F52" s="46" t="s">
        <v>156</v>
      </c>
      <c r="G52" s="47"/>
      <c r="H52" s="45"/>
      <c r="I52" s="46" t="s">
        <v>156</v>
      </c>
      <c r="J52" s="47"/>
      <c r="K52" s="120"/>
      <c r="L52" s="121"/>
      <c r="M52" s="122"/>
      <c r="N52" s="45"/>
      <c r="O52" s="46" t="s">
        <v>156</v>
      </c>
      <c r="P52" s="46"/>
      <c r="Q52" s="115"/>
      <c r="R52" s="90"/>
      <c r="S52" s="92"/>
      <c r="T52" s="116"/>
      <c r="U52" s="116"/>
      <c r="V52" s="116"/>
      <c r="W52" s="96"/>
    </row>
    <row r="53" spans="1:23" ht="21" customHeight="1" x14ac:dyDescent="0.2">
      <c r="A53" s="98">
        <f t="shared" si="35"/>
        <v>24</v>
      </c>
      <c r="B53" s="100" t="str">
        <f>[1]Sheet1!A22</f>
        <v>ANGELS</v>
      </c>
      <c r="C53" s="102" t="s">
        <v>157</v>
      </c>
      <c r="D53" s="104">
        <v>19</v>
      </c>
      <c r="E53" s="106" t="str">
        <f>IF(E54+G54&gt;0,IF(E54&gt;G54,"○",IF(E54&lt;G54,"×","△")),"")</f>
        <v/>
      </c>
      <c r="F53" s="107"/>
      <c r="G53" s="108"/>
      <c r="H53" s="106" t="str">
        <f t="shared" ref="H53" si="52">IF(H54+J54&gt;0,IF(H54&gt;J54,"○",IF(H54&lt;J54,"×","△")),"")</f>
        <v/>
      </c>
      <c r="I53" s="107"/>
      <c r="J53" s="108"/>
      <c r="K53" s="106" t="str">
        <f t="shared" ref="K53" si="53">IF(K54+M54&gt;0,IF(K54&gt;M54,"○",IF(K54&lt;M54,"×","△")),"")</f>
        <v/>
      </c>
      <c r="L53" s="107"/>
      <c r="M53" s="108"/>
      <c r="N53" s="109"/>
      <c r="O53" s="110"/>
      <c r="P53" s="110"/>
      <c r="Q53" s="113"/>
      <c r="R53" s="90"/>
      <c r="S53" s="92"/>
      <c r="T53" s="94"/>
      <c r="U53" s="94"/>
      <c r="V53" s="94"/>
      <c r="W53" s="96"/>
    </row>
    <row r="54" spans="1:23" ht="21" customHeight="1" thickBot="1" x14ac:dyDescent="0.25">
      <c r="A54" s="99"/>
      <c r="B54" s="101"/>
      <c r="C54" s="103"/>
      <c r="D54" s="105"/>
      <c r="E54" s="48"/>
      <c r="F54" s="49" t="s">
        <v>156</v>
      </c>
      <c r="G54" s="50"/>
      <c r="H54" s="48"/>
      <c r="I54" s="49" t="s">
        <v>156</v>
      </c>
      <c r="J54" s="50"/>
      <c r="K54" s="48"/>
      <c r="L54" s="49" t="s">
        <v>156</v>
      </c>
      <c r="M54" s="50"/>
      <c r="N54" s="111"/>
      <c r="O54" s="112"/>
      <c r="P54" s="112"/>
      <c r="Q54" s="114"/>
      <c r="R54" s="91"/>
      <c r="S54" s="93"/>
      <c r="T54" s="95"/>
      <c r="U54" s="95"/>
      <c r="V54" s="95"/>
      <c r="W54" s="97"/>
    </row>
    <row r="55" spans="1:23" ht="21" customHeight="1" x14ac:dyDescent="0.2">
      <c r="A55" s="123" t="s">
        <v>165</v>
      </c>
      <c r="B55" s="124"/>
      <c r="C55" s="124"/>
      <c r="D55" s="125"/>
      <c r="E55" s="126">
        <f>A56</f>
        <v>25</v>
      </c>
      <c r="F55" s="126"/>
      <c r="G55" s="126"/>
      <c r="H55" s="126">
        <f>A58</f>
        <v>26</v>
      </c>
      <c r="I55" s="126"/>
      <c r="J55" s="126"/>
      <c r="K55" s="126">
        <f>A60</f>
        <v>27</v>
      </c>
      <c r="L55" s="126"/>
      <c r="M55" s="126"/>
      <c r="N55" s="126">
        <f>A62</f>
        <v>28</v>
      </c>
      <c r="O55" s="126"/>
      <c r="P55" s="127"/>
      <c r="Q55" s="41" t="s">
        <v>148</v>
      </c>
      <c r="R55" s="42" t="s">
        <v>149</v>
      </c>
      <c r="S55" s="42" t="s">
        <v>150</v>
      </c>
      <c r="T55" s="42" t="s">
        <v>151</v>
      </c>
      <c r="U55" s="42" t="s">
        <v>152</v>
      </c>
      <c r="V55" s="42" t="s">
        <v>153</v>
      </c>
      <c r="W55" s="43" t="s">
        <v>154</v>
      </c>
    </row>
    <row r="56" spans="1:23" ht="21" customHeight="1" x14ac:dyDescent="0.2">
      <c r="A56" s="98">
        <f>SUM(A53+1)</f>
        <v>25</v>
      </c>
      <c r="B56" s="100" t="str">
        <f>[1]Sheet1!A13</f>
        <v>フレンズゴッド</v>
      </c>
      <c r="C56" s="102" t="s">
        <v>157</v>
      </c>
      <c r="D56" s="104">
        <v>10</v>
      </c>
      <c r="E56" s="109"/>
      <c r="F56" s="110"/>
      <c r="G56" s="119"/>
      <c r="H56" s="106" t="str">
        <f>IF(H57+J57&gt;0,IF(H57&gt;J57,"○",IF(H57&lt;J57,"×","△")),"")</f>
        <v/>
      </c>
      <c r="I56" s="107"/>
      <c r="J56" s="108"/>
      <c r="K56" s="106" t="str">
        <f>IF(K57+M57&gt;0,IF(K57&gt;M57,"○",IF(K57&lt;M57,"×","△")),"")</f>
        <v/>
      </c>
      <c r="L56" s="107"/>
      <c r="M56" s="108"/>
      <c r="N56" s="106" t="str">
        <f t="shared" ref="N56" si="54">IF(N57+P57&gt;0,IF(N57&gt;P57,"○",IF(N57&lt;P57,"×","△")),"")</f>
        <v/>
      </c>
      <c r="O56" s="107"/>
      <c r="P56" s="108"/>
      <c r="Q56" s="113"/>
      <c r="R56" s="90"/>
      <c r="S56" s="92"/>
      <c r="T56" s="94"/>
      <c r="U56" s="94"/>
      <c r="V56" s="94"/>
      <c r="W56" s="96"/>
    </row>
    <row r="57" spans="1:23" ht="21" customHeight="1" x14ac:dyDescent="0.2">
      <c r="A57" s="98"/>
      <c r="B57" s="100"/>
      <c r="C57" s="117"/>
      <c r="D57" s="118"/>
      <c r="E57" s="120"/>
      <c r="F57" s="121"/>
      <c r="G57" s="122"/>
      <c r="H57" s="45"/>
      <c r="I57" s="46" t="s">
        <v>156</v>
      </c>
      <c r="J57" s="47"/>
      <c r="K57" s="45"/>
      <c r="L57" s="46" t="s">
        <v>156</v>
      </c>
      <c r="M57" s="47"/>
      <c r="N57" s="45"/>
      <c r="O57" s="46" t="s">
        <v>156</v>
      </c>
      <c r="P57" s="46"/>
      <c r="Q57" s="115"/>
      <c r="R57" s="90"/>
      <c r="S57" s="92"/>
      <c r="T57" s="116"/>
      <c r="U57" s="116"/>
      <c r="V57" s="116"/>
      <c r="W57" s="96"/>
    </row>
    <row r="58" spans="1:23" ht="21" customHeight="1" x14ac:dyDescent="0.2">
      <c r="A58" s="98">
        <f t="shared" ref="A58" si="55">SUM(A56+1)</f>
        <v>26</v>
      </c>
      <c r="B58" s="100" t="str">
        <f>[1]Sheet1!A52</f>
        <v>T.K.G</v>
      </c>
      <c r="C58" s="102" t="s">
        <v>158</v>
      </c>
      <c r="D58" s="104">
        <v>3</v>
      </c>
      <c r="E58" s="106" t="str">
        <f t="shared" ref="E58" si="56">IF(E59+G59&gt;0,IF(E59&gt;G59,"○",IF(E59&lt;G59,"×","△")),"")</f>
        <v/>
      </c>
      <c r="F58" s="107"/>
      <c r="G58" s="108"/>
      <c r="H58" s="109"/>
      <c r="I58" s="110"/>
      <c r="J58" s="119"/>
      <c r="K58" s="106" t="str">
        <f>IF(K59+M59&gt;0,IF(K59&gt;M59,"○",IF(K59&lt;M59,"×","△")),"")</f>
        <v/>
      </c>
      <c r="L58" s="107"/>
      <c r="M58" s="108"/>
      <c r="N58" s="106" t="str">
        <f t="shared" ref="N58" si="57">IF(N59+P59&gt;0,IF(N59&gt;P59,"○",IF(N59&lt;P59,"×","△")),"")</f>
        <v/>
      </c>
      <c r="O58" s="107"/>
      <c r="P58" s="108"/>
      <c r="Q58" s="113"/>
      <c r="R58" s="90"/>
      <c r="S58" s="92"/>
      <c r="T58" s="94"/>
      <c r="U58" s="94"/>
      <c r="V58" s="94"/>
      <c r="W58" s="96"/>
    </row>
    <row r="59" spans="1:23" ht="21" customHeight="1" x14ac:dyDescent="0.2">
      <c r="A59" s="98"/>
      <c r="B59" s="100"/>
      <c r="C59" s="117"/>
      <c r="D59" s="118"/>
      <c r="E59" s="45"/>
      <c r="F59" s="46" t="s">
        <v>156</v>
      </c>
      <c r="G59" s="47"/>
      <c r="H59" s="120"/>
      <c r="I59" s="121"/>
      <c r="J59" s="122"/>
      <c r="K59" s="45"/>
      <c r="L59" s="46" t="s">
        <v>156</v>
      </c>
      <c r="M59" s="47"/>
      <c r="N59" s="45"/>
      <c r="O59" s="46" t="s">
        <v>156</v>
      </c>
      <c r="P59" s="46"/>
      <c r="Q59" s="115"/>
      <c r="R59" s="90"/>
      <c r="S59" s="92"/>
      <c r="T59" s="116"/>
      <c r="U59" s="116"/>
      <c r="V59" s="116"/>
      <c r="W59" s="96"/>
    </row>
    <row r="60" spans="1:23" ht="21" customHeight="1" x14ac:dyDescent="0.2">
      <c r="A60" s="98">
        <f t="shared" si="22"/>
        <v>27</v>
      </c>
      <c r="B60" s="100" t="str">
        <f>[1]Sheet1!A36</f>
        <v>龍池舎</v>
      </c>
      <c r="C60" s="102" t="s">
        <v>155</v>
      </c>
      <c r="D60" s="104">
        <v>7</v>
      </c>
      <c r="E60" s="106" t="str">
        <f>IF(E61+G61&gt;0,IF(E61&gt;G61,"○",IF(E61&lt;G61,"×","△")),"")</f>
        <v/>
      </c>
      <c r="F60" s="107"/>
      <c r="G60" s="108"/>
      <c r="H60" s="106" t="str">
        <f t="shared" ref="H60" si="58">IF(H61+J61&gt;0,IF(H61&gt;J61,"○",IF(H61&lt;J61,"×","△")),"")</f>
        <v/>
      </c>
      <c r="I60" s="107"/>
      <c r="J60" s="108"/>
      <c r="K60" s="109"/>
      <c r="L60" s="110"/>
      <c r="M60" s="119"/>
      <c r="N60" s="106" t="str">
        <f t="shared" ref="N60" si="59">IF(N61+P61&gt;0,IF(N61&gt;P61,"○",IF(N61&lt;P61,"×","△")),"")</f>
        <v/>
      </c>
      <c r="O60" s="107"/>
      <c r="P60" s="108"/>
      <c r="Q60" s="113"/>
      <c r="R60" s="90"/>
      <c r="S60" s="92"/>
      <c r="T60" s="94"/>
      <c r="U60" s="94"/>
      <c r="V60" s="94"/>
      <c r="W60" s="96"/>
    </row>
    <row r="61" spans="1:23" ht="21" customHeight="1" x14ac:dyDescent="0.2">
      <c r="A61" s="98"/>
      <c r="B61" s="100"/>
      <c r="C61" s="117"/>
      <c r="D61" s="118"/>
      <c r="E61" s="45"/>
      <c r="F61" s="46" t="s">
        <v>156</v>
      </c>
      <c r="G61" s="47"/>
      <c r="H61" s="45"/>
      <c r="I61" s="46" t="s">
        <v>156</v>
      </c>
      <c r="J61" s="47"/>
      <c r="K61" s="120"/>
      <c r="L61" s="121"/>
      <c r="M61" s="122"/>
      <c r="N61" s="45"/>
      <c r="O61" s="46" t="s">
        <v>156</v>
      </c>
      <c r="P61" s="46"/>
      <c r="Q61" s="115"/>
      <c r="R61" s="90"/>
      <c r="S61" s="92"/>
      <c r="T61" s="116"/>
      <c r="U61" s="116"/>
      <c r="V61" s="116"/>
      <c r="W61" s="96"/>
    </row>
    <row r="62" spans="1:23" ht="21" customHeight="1" x14ac:dyDescent="0.2">
      <c r="A62" s="98">
        <f t="shared" si="25"/>
        <v>28</v>
      </c>
      <c r="B62" s="100" t="str">
        <f>[1]Sheet1!A21</f>
        <v>ビクトリーダッシュ</v>
      </c>
      <c r="C62" s="102" t="s">
        <v>157</v>
      </c>
      <c r="D62" s="104">
        <v>18</v>
      </c>
      <c r="E62" s="106" t="str">
        <f>IF(E63+G63&gt;0,IF(E63&gt;G63,"○",IF(E63&lt;G63,"×","△")),"")</f>
        <v/>
      </c>
      <c r="F62" s="107"/>
      <c r="G62" s="108"/>
      <c r="H62" s="106" t="str">
        <f t="shared" ref="H62" si="60">IF(H63+J63&gt;0,IF(H63&gt;J63,"○",IF(H63&lt;J63,"×","△")),"")</f>
        <v/>
      </c>
      <c r="I62" s="107"/>
      <c r="J62" s="108"/>
      <c r="K62" s="106" t="str">
        <f t="shared" ref="K62" si="61">IF(K63+M63&gt;0,IF(K63&gt;M63,"○",IF(K63&lt;M63,"×","△")),"")</f>
        <v/>
      </c>
      <c r="L62" s="107"/>
      <c r="M62" s="108"/>
      <c r="N62" s="109"/>
      <c r="O62" s="110"/>
      <c r="P62" s="110"/>
      <c r="Q62" s="113"/>
      <c r="R62" s="90"/>
      <c r="S62" s="92"/>
      <c r="T62" s="94"/>
      <c r="U62" s="94"/>
      <c r="V62" s="94"/>
      <c r="W62" s="96"/>
    </row>
    <row r="63" spans="1:23" ht="21" customHeight="1" thickBot="1" x14ac:dyDescent="0.25">
      <c r="A63" s="99"/>
      <c r="B63" s="101"/>
      <c r="C63" s="103"/>
      <c r="D63" s="105"/>
      <c r="E63" s="48"/>
      <c r="F63" s="49" t="s">
        <v>156</v>
      </c>
      <c r="G63" s="50"/>
      <c r="H63" s="48"/>
      <c r="I63" s="49" t="s">
        <v>156</v>
      </c>
      <c r="J63" s="50"/>
      <c r="K63" s="48"/>
      <c r="L63" s="49" t="s">
        <v>156</v>
      </c>
      <c r="M63" s="50"/>
      <c r="N63" s="111"/>
      <c r="O63" s="112"/>
      <c r="P63" s="112"/>
      <c r="Q63" s="114"/>
      <c r="R63" s="91"/>
      <c r="S63" s="93"/>
      <c r="T63" s="95"/>
      <c r="U63" s="95"/>
      <c r="V63" s="95"/>
      <c r="W63" s="97"/>
    </row>
    <row r="64" spans="1:23" ht="21" customHeight="1" x14ac:dyDescent="0.2">
      <c r="A64" s="123" t="s">
        <v>166</v>
      </c>
      <c r="B64" s="124"/>
      <c r="C64" s="124"/>
      <c r="D64" s="125"/>
      <c r="E64" s="126">
        <f>A65</f>
        <v>29</v>
      </c>
      <c r="F64" s="126"/>
      <c r="G64" s="126"/>
      <c r="H64" s="126">
        <f>A67</f>
        <v>30</v>
      </c>
      <c r="I64" s="126"/>
      <c r="J64" s="126"/>
      <c r="K64" s="126">
        <f>A69</f>
        <v>31</v>
      </c>
      <c r="L64" s="126"/>
      <c r="M64" s="126"/>
      <c r="N64" s="126">
        <f>A71</f>
        <v>32</v>
      </c>
      <c r="O64" s="126"/>
      <c r="P64" s="127"/>
      <c r="Q64" s="41" t="s">
        <v>148</v>
      </c>
      <c r="R64" s="42" t="s">
        <v>149</v>
      </c>
      <c r="S64" s="42" t="s">
        <v>150</v>
      </c>
      <c r="T64" s="42" t="s">
        <v>151</v>
      </c>
      <c r="U64" s="42" t="s">
        <v>152</v>
      </c>
      <c r="V64" s="42" t="s">
        <v>153</v>
      </c>
      <c r="W64" s="43" t="s">
        <v>154</v>
      </c>
    </row>
    <row r="65" spans="1:23" ht="21" customHeight="1" x14ac:dyDescent="0.2">
      <c r="A65" s="98">
        <f>SUM(A62+1)</f>
        <v>29</v>
      </c>
      <c r="B65" s="100" t="str">
        <f>[1]Sheet1!A12</f>
        <v>ファイティング牧の原</v>
      </c>
      <c r="C65" s="102" t="s">
        <v>157</v>
      </c>
      <c r="D65" s="104">
        <v>9</v>
      </c>
      <c r="E65" s="109"/>
      <c r="F65" s="110"/>
      <c r="G65" s="119"/>
      <c r="H65" s="106" t="str">
        <f>IF(H66+J66&gt;0,IF(H66&gt;J66,"○",IF(H66&lt;J66,"×","△")),"")</f>
        <v/>
      </c>
      <c r="I65" s="107"/>
      <c r="J65" s="108"/>
      <c r="K65" s="106" t="str">
        <f>IF(K66+M66&gt;0,IF(K66&gt;M66,"○",IF(K66&lt;M66,"×","△")),"")</f>
        <v/>
      </c>
      <c r="L65" s="107"/>
      <c r="M65" s="108"/>
      <c r="N65" s="106" t="str">
        <f t="shared" ref="N65" si="62">IF(N66+P66&gt;0,IF(N66&gt;P66,"○",IF(N66&lt;P66,"×","△")),"")</f>
        <v/>
      </c>
      <c r="O65" s="107"/>
      <c r="P65" s="108"/>
      <c r="Q65" s="113"/>
      <c r="R65" s="90"/>
      <c r="S65" s="92"/>
      <c r="T65" s="94"/>
      <c r="U65" s="94"/>
      <c r="V65" s="94"/>
      <c r="W65" s="96"/>
    </row>
    <row r="66" spans="1:23" ht="21" customHeight="1" x14ac:dyDescent="0.2">
      <c r="A66" s="98"/>
      <c r="B66" s="100"/>
      <c r="C66" s="117"/>
      <c r="D66" s="118"/>
      <c r="E66" s="120"/>
      <c r="F66" s="121"/>
      <c r="G66" s="122"/>
      <c r="H66" s="45"/>
      <c r="I66" s="46" t="s">
        <v>156</v>
      </c>
      <c r="J66" s="47"/>
      <c r="K66" s="45"/>
      <c r="L66" s="46" t="s">
        <v>156</v>
      </c>
      <c r="M66" s="47"/>
      <c r="N66" s="45"/>
      <c r="O66" s="46" t="s">
        <v>156</v>
      </c>
      <c r="P66" s="46"/>
      <c r="Q66" s="115"/>
      <c r="R66" s="90"/>
      <c r="S66" s="92"/>
      <c r="T66" s="116"/>
      <c r="U66" s="116"/>
      <c r="V66" s="116"/>
      <c r="W66" s="96"/>
    </row>
    <row r="67" spans="1:23" ht="21" customHeight="1" x14ac:dyDescent="0.2">
      <c r="A67" s="98">
        <f t="shared" ref="A67" si="63">SUM(A65+1)</f>
        <v>30</v>
      </c>
      <c r="B67" s="100" t="str">
        <f>[1]Sheet1!A20</f>
        <v>White.Jade</v>
      </c>
      <c r="C67" s="102" t="s">
        <v>157</v>
      </c>
      <c r="D67" s="104">
        <v>17</v>
      </c>
      <c r="E67" s="106" t="str">
        <f t="shared" ref="E67" si="64">IF(E68+G68&gt;0,IF(E68&gt;G68,"○",IF(E68&lt;G68,"×","△")),"")</f>
        <v/>
      </c>
      <c r="F67" s="107"/>
      <c r="G67" s="108"/>
      <c r="H67" s="109"/>
      <c r="I67" s="110"/>
      <c r="J67" s="119"/>
      <c r="K67" s="106" t="str">
        <f>IF(K68+M68&gt;0,IF(K68&gt;M68,"○",IF(K68&lt;M68,"×","△")),"")</f>
        <v/>
      </c>
      <c r="L67" s="107"/>
      <c r="M67" s="108"/>
      <c r="N67" s="106" t="str">
        <f t="shared" ref="N67" si="65">IF(N68+P68&gt;0,IF(N68&gt;P68,"○",IF(N68&lt;P68,"×","△")),"")</f>
        <v/>
      </c>
      <c r="O67" s="107"/>
      <c r="P67" s="108"/>
      <c r="Q67" s="113"/>
      <c r="R67" s="90"/>
      <c r="S67" s="92"/>
      <c r="T67" s="94"/>
      <c r="U67" s="94"/>
      <c r="V67" s="94"/>
      <c r="W67" s="96"/>
    </row>
    <row r="68" spans="1:23" ht="21" customHeight="1" x14ac:dyDescent="0.2">
      <c r="A68" s="98"/>
      <c r="B68" s="100"/>
      <c r="C68" s="117"/>
      <c r="D68" s="118"/>
      <c r="E68" s="45"/>
      <c r="F68" s="46" t="s">
        <v>156</v>
      </c>
      <c r="G68" s="47"/>
      <c r="H68" s="120"/>
      <c r="I68" s="121"/>
      <c r="J68" s="122"/>
      <c r="K68" s="45"/>
      <c r="L68" s="46" t="s">
        <v>156</v>
      </c>
      <c r="M68" s="47"/>
      <c r="N68" s="45"/>
      <c r="O68" s="46" t="s">
        <v>156</v>
      </c>
      <c r="P68" s="46"/>
      <c r="Q68" s="115"/>
      <c r="R68" s="90"/>
      <c r="S68" s="92"/>
      <c r="T68" s="116"/>
      <c r="U68" s="116"/>
      <c r="V68" s="116"/>
      <c r="W68" s="96"/>
    </row>
    <row r="69" spans="1:23" ht="21" customHeight="1" x14ac:dyDescent="0.2">
      <c r="A69" s="98">
        <f t="shared" si="32"/>
        <v>31</v>
      </c>
      <c r="B69" s="100" t="str">
        <f>[1]Sheet1!A53</f>
        <v>中新田ファイヤーズ</v>
      </c>
      <c r="C69" s="102" t="s">
        <v>158</v>
      </c>
      <c r="D69" s="104">
        <v>4</v>
      </c>
      <c r="E69" s="106" t="str">
        <f>IF(E70+G70&gt;0,IF(E70&gt;G70,"○",IF(E70&lt;G70,"×","△")),"")</f>
        <v/>
      </c>
      <c r="F69" s="107"/>
      <c r="G69" s="108"/>
      <c r="H69" s="106" t="str">
        <f t="shared" ref="H69" si="66">IF(H70+J70&gt;0,IF(H70&gt;J70,"○",IF(H70&lt;J70,"×","△")),"")</f>
        <v/>
      </c>
      <c r="I69" s="107"/>
      <c r="J69" s="108"/>
      <c r="K69" s="109"/>
      <c r="L69" s="110"/>
      <c r="M69" s="119"/>
      <c r="N69" s="106" t="str">
        <f t="shared" ref="N69" si="67">IF(N70+P70&gt;0,IF(N70&gt;P70,"○",IF(N70&lt;P70,"×","△")),"")</f>
        <v/>
      </c>
      <c r="O69" s="107"/>
      <c r="P69" s="108"/>
      <c r="Q69" s="113"/>
      <c r="R69" s="90"/>
      <c r="S69" s="92"/>
      <c r="T69" s="94"/>
      <c r="U69" s="94"/>
      <c r="V69" s="94"/>
      <c r="W69" s="96"/>
    </row>
    <row r="70" spans="1:23" ht="21" customHeight="1" x14ac:dyDescent="0.2">
      <c r="A70" s="98"/>
      <c r="B70" s="100"/>
      <c r="C70" s="117"/>
      <c r="D70" s="118"/>
      <c r="E70" s="45"/>
      <c r="F70" s="46" t="s">
        <v>156</v>
      </c>
      <c r="G70" s="47"/>
      <c r="H70" s="45"/>
      <c r="I70" s="46" t="s">
        <v>156</v>
      </c>
      <c r="J70" s="47"/>
      <c r="K70" s="120"/>
      <c r="L70" s="121"/>
      <c r="M70" s="122"/>
      <c r="N70" s="45"/>
      <c r="O70" s="46" t="s">
        <v>156</v>
      </c>
      <c r="P70" s="46"/>
      <c r="Q70" s="115"/>
      <c r="R70" s="90"/>
      <c r="S70" s="92"/>
      <c r="T70" s="116"/>
      <c r="U70" s="116"/>
      <c r="V70" s="116"/>
      <c r="W70" s="96"/>
    </row>
    <row r="71" spans="1:23" ht="21" customHeight="1" x14ac:dyDescent="0.2">
      <c r="A71" s="98">
        <f t="shared" si="35"/>
        <v>32</v>
      </c>
      <c r="B71" s="100" t="str">
        <f>[1]Sheet1!A37</f>
        <v>城内キッズ</v>
      </c>
      <c r="C71" s="102" t="s">
        <v>155</v>
      </c>
      <c r="D71" s="104">
        <v>8</v>
      </c>
      <c r="E71" s="106" t="str">
        <f>IF(E72+G72&gt;0,IF(E72&gt;G72,"○",IF(E72&lt;G72,"×","△")),"")</f>
        <v/>
      </c>
      <c r="F71" s="107"/>
      <c r="G71" s="108"/>
      <c r="H71" s="106" t="str">
        <f t="shared" ref="H71" si="68">IF(H72+J72&gt;0,IF(H72&gt;J72,"○",IF(H72&lt;J72,"×","△")),"")</f>
        <v/>
      </c>
      <c r="I71" s="107"/>
      <c r="J71" s="108"/>
      <c r="K71" s="106" t="str">
        <f t="shared" ref="K71" si="69">IF(K72+M72&gt;0,IF(K72&gt;M72,"○",IF(K72&lt;M72,"×","△")),"")</f>
        <v/>
      </c>
      <c r="L71" s="107"/>
      <c r="M71" s="108"/>
      <c r="N71" s="109"/>
      <c r="O71" s="110"/>
      <c r="P71" s="110"/>
      <c r="Q71" s="113"/>
      <c r="R71" s="90"/>
      <c r="S71" s="92"/>
      <c r="T71" s="94"/>
      <c r="U71" s="94"/>
      <c r="V71" s="94"/>
      <c r="W71" s="96"/>
    </row>
    <row r="72" spans="1:23" ht="21" customHeight="1" thickBot="1" x14ac:dyDescent="0.25">
      <c r="A72" s="99"/>
      <c r="B72" s="101"/>
      <c r="C72" s="103"/>
      <c r="D72" s="105"/>
      <c r="E72" s="48"/>
      <c r="F72" s="49" t="s">
        <v>156</v>
      </c>
      <c r="G72" s="50"/>
      <c r="H72" s="48"/>
      <c r="I72" s="49" t="s">
        <v>156</v>
      </c>
      <c r="J72" s="50"/>
      <c r="K72" s="48"/>
      <c r="L72" s="49" t="s">
        <v>156</v>
      </c>
      <c r="M72" s="50"/>
      <c r="N72" s="111"/>
      <c r="O72" s="112"/>
      <c r="P72" s="112"/>
      <c r="Q72" s="114"/>
      <c r="R72" s="91"/>
      <c r="S72" s="93"/>
      <c r="T72" s="95"/>
      <c r="U72" s="95"/>
      <c r="V72" s="95"/>
      <c r="W72" s="97"/>
    </row>
    <row r="73" spans="1:23" ht="21" customHeight="1" x14ac:dyDescent="0.2">
      <c r="A73" s="123" t="s">
        <v>167</v>
      </c>
      <c r="B73" s="124"/>
      <c r="C73" s="124"/>
      <c r="D73" s="125"/>
      <c r="E73" s="126">
        <f>A74</f>
        <v>33</v>
      </c>
      <c r="F73" s="126"/>
      <c r="G73" s="126"/>
      <c r="H73" s="126">
        <f>A76</f>
        <v>34</v>
      </c>
      <c r="I73" s="126"/>
      <c r="J73" s="126"/>
      <c r="K73" s="126">
        <f>A78</f>
        <v>35</v>
      </c>
      <c r="L73" s="126"/>
      <c r="M73" s="126"/>
      <c r="N73" s="126">
        <f>A80</f>
        <v>36</v>
      </c>
      <c r="O73" s="126"/>
      <c r="P73" s="127"/>
      <c r="Q73" s="41" t="s">
        <v>148</v>
      </c>
      <c r="R73" s="42" t="s">
        <v>149</v>
      </c>
      <c r="S73" s="42" t="s">
        <v>150</v>
      </c>
      <c r="T73" s="42" t="s">
        <v>151</v>
      </c>
      <c r="U73" s="42" t="s">
        <v>152</v>
      </c>
      <c r="V73" s="42" t="s">
        <v>153</v>
      </c>
      <c r="W73" s="43" t="s">
        <v>154</v>
      </c>
    </row>
    <row r="74" spans="1:23" ht="21" customHeight="1" x14ac:dyDescent="0.2">
      <c r="A74" s="98">
        <f>SUM(A71+1)</f>
        <v>33</v>
      </c>
      <c r="B74" s="100" t="str">
        <f>[1]Sheet1!A38</f>
        <v>ちゃっきり一番</v>
      </c>
      <c r="C74" s="102" t="s">
        <v>155</v>
      </c>
      <c r="D74" s="104">
        <v>9</v>
      </c>
      <c r="E74" s="109"/>
      <c r="F74" s="110"/>
      <c r="G74" s="119"/>
      <c r="H74" s="106" t="str">
        <f>IF(H75+J75&gt;0,IF(H75&gt;J75,"○",IF(H75&lt;J75,"×","△")),"")</f>
        <v/>
      </c>
      <c r="I74" s="107"/>
      <c r="J74" s="108"/>
      <c r="K74" s="106" t="str">
        <f>IF(K75+M75&gt;0,IF(K75&gt;M75,"○",IF(K75&lt;M75,"×","△")),"")</f>
        <v/>
      </c>
      <c r="L74" s="107"/>
      <c r="M74" s="108"/>
      <c r="N74" s="106" t="str">
        <f t="shared" ref="N74" si="70">IF(N75+P75&gt;0,IF(N75&gt;P75,"○",IF(N75&lt;P75,"×","△")),"")</f>
        <v/>
      </c>
      <c r="O74" s="107"/>
      <c r="P74" s="108"/>
      <c r="Q74" s="113"/>
      <c r="R74" s="90"/>
      <c r="S74" s="92"/>
      <c r="T74" s="94"/>
      <c r="U74" s="94"/>
      <c r="V74" s="94"/>
      <c r="W74" s="96"/>
    </row>
    <row r="75" spans="1:23" ht="21" customHeight="1" x14ac:dyDescent="0.2">
      <c r="A75" s="98"/>
      <c r="B75" s="100"/>
      <c r="C75" s="117"/>
      <c r="D75" s="118"/>
      <c r="E75" s="120"/>
      <c r="F75" s="121"/>
      <c r="G75" s="122"/>
      <c r="H75" s="45"/>
      <c r="I75" s="46" t="s">
        <v>156</v>
      </c>
      <c r="J75" s="47"/>
      <c r="K75" s="45"/>
      <c r="L75" s="46" t="s">
        <v>156</v>
      </c>
      <c r="M75" s="47"/>
      <c r="N75" s="45"/>
      <c r="O75" s="46" t="s">
        <v>156</v>
      </c>
      <c r="P75" s="46"/>
      <c r="Q75" s="115"/>
      <c r="R75" s="90"/>
      <c r="S75" s="92"/>
      <c r="T75" s="116"/>
      <c r="U75" s="116"/>
      <c r="V75" s="116"/>
      <c r="W75" s="96"/>
    </row>
    <row r="76" spans="1:23" ht="21" customHeight="1" x14ac:dyDescent="0.2">
      <c r="A76" s="98">
        <f t="shared" ref="A76" si="71">SUM(A74+1)</f>
        <v>34</v>
      </c>
      <c r="B76" s="100" t="str">
        <f>[1]Sheet1!A16</f>
        <v>INAZUMA KIDS</v>
      </c>
      <c r="C76" s="102" t="s">
        <v>157</v>
      </c>
      <c r="D76" s="104">
        <v>13</v>
      </c>
      <c r="E76" s="106" t="str">
        <f t="shared" ref="E76" si="72">IF(E77+G77&gt;0,IF(E77&gt;G77,"○",IF(E77&lt;G77,"×","△")),"")</f>
        <v/>
      </c>
      <c r="F76" s="107"/>
      <c r="G76" s="108"/>
      <c r="H76" s="109"/>
      <c r="I76" s="110"/>
      <c r="J76" s="119"/>
      <c r="K76" s="106" t="str">
        <f>IF(K77+M77&gt;0,IF(K77&gt;M77,"○",IF(K77&lt;M77,"×","△")),"")</f>
        <v/>
      </c>
      <c r="L76" s="107"/>
      <c r="M76" s="108"/>
      <c r="N76" s="106" t="str">
        <f t="shared" ref="N76" si="73">IF(N77+P77&gt;0,IF(N77&gt;P77,"○",IF(N77&lt;P77,"×","△")),"")</f>
        <v/>
      </c>
      <c r="O76" s="107"/>
      <c r="P76" s="108"/>
      <c r="Q76" s="113"/>
      <c r="R76" s="90"/>
      <c r="S76" s="92"/>
      <c r="T76" s="94"/>
      <c r="U76" s="94"/>
      <c r="V76" s="94"/>
      <c r="W76" s="96"/>
    </row>
    <row r="77" spans="1:23" ht="21" customHeight="1" x14ac:dyDescent="0.2">
      <c r="A77" s="98"/>
      <c r="B77" s="100"/>
      <c r="C77" s="117"/>
      <c r="D77" s="118"/>
      <c r="E77" s="45"/>
      <c r="F77" s="46" t="s">
        <v>156</v>
      </c>
      <c r="G77" s="47"/>
      <c r="H77" s="120"/>
      <c r="I77" s="121"/>
      <c r="J77" s="122"/>
      <c r="K77" s="45"/>
      <c r="L77" s="46" t="s">
        <v>156</v>
      </c>
      <c r="M77" s="47"/>
      <c r="N77" s="45"/>
      <c r="O77" s="46" t="s">
        <v>156</v>
      </c>
      <c r="P77" s="46"/>
      <c r="Q77" s="115"/>
      <c r="R77" s="90"/>
      <c r="S77" s="92"/>
      <c r="T77" s="116"/>
      <c r="U77" s="116"/>
      <c r="V77" s="116"/>
      <c r="W77" s="96"/>
    </row>
    <row r="78" spans="1:23" ht="21" customHeight="1" x14ac:dyDescent="0.2">
      <c r="A78" s="98">
        <f t="shared" si="22"/>
        <v>35</v>
      </c>
      <c r="B78" s="100" t="s">
        <v>168</v>
      </c>
      <c r="C78" s="102" t="s">
        <v>169</v>
      </c>
      <c r="D78" s="104">
        <v>1</v>
      </c>
      <c r="E78" s="106" t="str">
        <f>IF(E79+G79&gt;0,IF(E79&gt;G79,"○",IF(E79&lt;G79,"×","△")),"")</f>
        <v/>
      </c>
      <c r="F78" s="107"/>
      <c r="G78" s="108"/>
      <c r="H78" s="106" t="str">
        <f t="shared" ref="H78" si="74">IF(H79+J79&gt;0,IF(H79&gt;J79,"○",IF(H79&lt;J79,"×","△")),"")</f>
        <v/>
      </c>
      <c r="I78" s="107"/>
      <c r="J78" s="108"/>
      <c r="K78" s="109"/>
      <c r="L78" s="110"/>
      <c r="M78" s="119"/>
      <c r="N78" s="106" t="str">
        <f t="shared" ref="N78" si="75">IF(N79+P79&gt;0,IF(N79&gt;P79,"○",IF(N79&lt;P79,"×","△")),"")</f>
        <v/>
      </c>
      <c r="O78" s="107"/>
      <c r="P78" s="108"/>
      <c r="Q78" s="113"/>
      <c r="R78" s="90"/>
      <c r="S78" s="92"/>
      <c r="T78" s="94"/>
      <c r="U78" s="94"/>
      <c r="V78" s="94"/>
      <c r="W78" s="96"/>
    </row>
    <row r="79" spans="1:23" ht="21" customHeight="1" x14ac:dyDescent="0.2">
      <c r="A79" s="98"/>
      <c r="B79" s="100"/>
      <c r="C79" s="117"/>
      <c r="D79" s="118"/>
      <c r="E79" s="45"/>
      <c r="F79" s="46" t="s">
        <v>156</v>
      </c>
      <c r="G79" s="47"/>
      <c r="H79" s="45"/>
      <c r="I79" s="46" t="s">
        <v>156</v>
      </c>
      <c r="J79" s="47"/>
      <c r="K79" s="120"/>
      <c r="L79" s="121"/>
      <c r="M79" s="122"/>
      <c r="N79" s="45"/>
      <c r="O79" s="46" t="s">
        <v>156</v>
      </c>
      <c r="P79" s="46"/>
      <c r="Q79" s="115"/>
      <c r="R79" s="90"/>
      <c r="S79" s="92"/>
      <c r="T79" s="116"/>
      <c r="U79" s="116"/>
      <c r="V79" s="116"/>
      <c r="W79" s="96"/>
    </row>
    <row r="80" spans="1:23" ht="21" customHeight="1" x14ac:dyDescent="0.2">
      <c r="A80" s="98">
        <f t="shared" si="25"/>
        <v>36</v>
      </c>
      <c r="B80" s="100" t="str">
        <f>[1]Sheet1!A54</f>
        <v>フェニックス</v>
      </c>
      <c r="C80" s="102" t="s">
        <v>158</v>
      </c>
      <c r="D80" s="104">
        <v>5</v>
      </c>
      <c r="E80" s="106" t="str">
        <f>IF(E81+G81&gt;0,IF(E81&gt;G81,"○",IF(E81&lt;G81,"×","△")),"")</f>
        <v/>
      </c>
      <c r="F80" s="107"/>
      <c r="G80" s="108"/>
      <c r="H80" s="106" t="str">
        <f t="shared" ref="H80" si="76">IF(H81+J81&gt;0,IF(H81&gt;J81,"○",IF(H81&lt;J81,"×","△")),"")</f>
        <v/>
      </c>
      <c r="I80" s="107"/>
      <c r="J80" s="108"/>
      <c r="K80" s="106" t="str">
        <f t="shared" ref="K80" si="77">IF(K81+M81&gt;0,IF(K81&gt;M81,"○",IF(K81&lt;M81,"×","△")),"")</f>
        <v/>
      </c>
      <c r="L80" s="107"/>
      <c r="M80" s="108"/>
      <c r="N80" s="109"/>
      <c r="O80" s="110"/>
      <c r="P80" s="110"/>
      <c r="Q80" s="113"/>
      <c r="R80" s="90"/>
      <c r="S80" s="92"/>
      <c r="T80" s="94"/>
      <c r="U80" s="94"/>
      <c r="V80" s="94"/>
      <c r="W80" s="96"/>
    </row>
    <row r="81" spans="1:23" ht="21" customHeight="1" thickBot="1" x14ac:dyDescent="0.25">
      <c r="A81" s="99"/>
      <c r="B81" s="101"/>
      <c r="C81" s="103"/>
      <c r="D81" s="105"/>
      <c r="E81" s="48"/>
      <c r="F81" s="49" t="s">
        <v>156</v>
      </c>
      <c r="G81" s="50"/>
      <c r="H81" s="48"/>
      <c r="I81" s="49" t="s">
        <v>156</v>
      </c>
      <c r="J81" s="50"/>
      <c r="K81" s="48"/>
      <c r="L81" s="49" t="s">
        <v>156</v>
      </c>
      <c r="M81" s="50"/>
      <c r="N81" s="111"/>
      <c r="O81" s="112"/>
      <c r="P81" s="112"/>
      <c r="Q81" s="114"/>
      <c r="R81" s="91"/>
      <c r="S81" s="93"/>
      <c r="T81" s="95"/>
      <c r="U81" s="95"/>
      <c r="V81" s="95"/>
      <c r="W81" s="97"/>
    </row>
    <row r="82" spans="1:23" ht="21" customHeight="1" x14ac:dyDescent="0.2">
      <c r="A82" s="123" t="s">
        <v>170</v>
      </c>
      <c r="B82" s="124"/>
      <c r="C82" s="124"/>
      <c r="D82" s="125"/>
      <c r="E82" s="126">
        <f>A83</f>
        <v>37</v>
      </c>
      <c r="F82" s="126"/>
      <c r="G82" s="126"/>
      <c r="H82" s="126">
        <f>A85</f>
        <v>38</v>
      </c>
      <c r="I82" s="126"/>
      <c r="J82" s="126"/>
      <c r="K82" s="126">
        <f>A87</f>
        <v>39</v>
      </c>
      <c r="L82" s="126"/>
      <c r="M82" s="126"/>
      <c r="N82" s="126">
        <f>A89</f>
        <v>40</v>
      </c>
      <c r="O82" s="126"/>
      <c r="P82" s="127"/>
      <c r="Q82" s="41" t="s">
        <v>148</v>
      </c>
      <c r="R82" s="42" t="s">
        <v>149</v>
      </c>
      <c r="S82" s="42" t="s">
        <v>150</v>
      </c>
      <c r="T82" s="42" t="s">
        <v>151</v>
      </c>
      <c r="U82" s="42" t="s">
        <v>152</v>
      </c>
      <c r="V82" s="42" t="s">
        <v>153</v>
      </c>
      <c r="W82" s="43" t="s">
        <v>154</v>
      </c>
    </row>
    <row r="83" spans="1:23" ht="21" customHeight="1" x14ac:dyDescent="0.2">
      <c r="A83" s="98">
        <f>SUM(A80+1)</f>
        <v>37</v>
      </c>
      <c r="B83" s="100" t="str">
        <f>[1]Sheet1!A55</f>
        <v>トリムサンダーストーム</v>
      </c>
      <c r="C83" s="102" t="s">
        <v>158</v>
      </c>
      <c r="D83" s="104">
        <v>6</v>
      </c>
      <c r="E83" s="109"/>
      <c r="F83" s="110"/>
      <c r="G83" s="119"/>
      <c r="H83" s="106" t="str">
        <f>IF(H84+J84&gt;0,IF(H84&gt;J84,"○",IF(H84&lt;J84,"×","△")),"")</f>
        <v/>
      </c>
      <c r="I83" s="107"/>
      <c r="J83" s="108"/>
      <c r="K83" s="106" t="str">
        <f>IF(K84+M84&gt;0,IF(K84&gt;M84,"○",IF(K84&lt;M84,"×","△")),"")</f>
        <v/>
      </c>
      <c r="L83" s="107"/>
      <c r="M83" s="108"/>
      <c r="N83" s="106" t="str">
        <f t="shared" ref="N83" si="78">IF(N84+P84&gt;0,IF(N84&gt;P84,"○",IF(N84&lt;P84,"×","△")),"")</f>
        <v/>
      </c>
      <c r="O83" s="107"/>
      <c r="P83" s="108"/>
      <c r="Q83" s="113"/>
      <c r="R83" s="90"/>
      <c r="S83" s="92"/>
      <c r="T83" s="94"/>
      <c r="U83" s="94"/>
      <c r="V83" s="94"/>
      <c r="W83" s="96"/>
    </row>
    <row r="84" spans="1:23" ht="21" customHeight="1" x14ac:dyDescent="0.2">
      <c r="A84" s="98"/>
      <c r="B84" s="100"/>
      <c r="C84" s="117"/>
      <c r="D84" s="118"/>
      <c r="E84" s="120"/>
      <c r="F84" s="121"/>
      <c r="G84" s="122"/>
      <c r="H84" s="45"/>
      <c r="I84" s="46" t="s">
        <v>156</v>
      </c>
      <c r="J84" s="47"/>
      <c r="K84" s="45"/>
      <c r="L84" s="46" t="s">
        <v>156</v>
      </c>
      <c r="M84" s="47"/>
      <c r="N84" s="45"/>
      <c r="O84" s="46" t="s">
        <v>156</v>
      </c>
      <c r="P84" s="46"/>
      <c r="Q84" s="115"/>
      <c r="R84" s="90"/>
      <c r="S84" s="92"/>
      <c r="T84" s="116"/>
      <c r="U84" s="116"/>
      <c r="V84" s="116"/>
      <c r="W84" s="96"/>
    </row>
    <row r="85" spans="1:23" ht="21" customHeight="1" x14ac:dyDescent="0.2">
      <c r="A85" s="98">
        <f t="shared" ref="A85" si="79">SUM(A83+1)</f>
        <v>38</v>
      </c>
      <c r="B85" s="100" t="str">
        <f>[1]Sheet1!A45</f>
        <v>浜松believe.1</v>
      </c>
      <c r="C85" s="102" t="s">
        <v>155</v>
      </c>
      <c r="D85" s="104">
        <v>16</v>
      </c>
      <c r="E85" s="106" t="str">
        <f t="shared" ref="E85" si="80">IF(E86+G86&gt;0,IF(E86&gt;G86,"○",IF(E86&lt;G86,"×","△")),"")</f>
        <v/>
      </c>
      <c r="F85" s="107"/>
      <c r="G85" s="108"/>
      <c r="H85" s="109"/>
      <c r="I85" s="110"/>
      <c r="J85" s="119"/>
      <c r="K85" s="106" t="str">
        <f>IF(K86+M86&gt;0,IF(K86&gt;M86,"○",IF(K86&lt;M86,"×","△")),"")</f>
        <v/>
      </c>
      <c r="L85" s="107"/>
      <c r="M85" s="108"/>
      <c r="N85" s="106" t="str">
        <f t="shared" ref="N85" si="81">IF(N86+P86&gt;0,IF(N86&gt;P86,"○",IF(N86&lt;P86,"×","△")),"")</f>
        <v/>
      </c>
      <c r="O85" s="107"/>
      <c r="P85" s="108"/>
      <c r="Q85" s="113"/>
      <c r="R85" s="90"/>
      <c r="S85" s="92"/>
      <c r="T85" s="94"/>
      <c r="U85" s="94"/>
      <c r="V85" s="94"/>
      <c r="W85" s="96"/>
    </row>
    <row r="86" spans="1:23" ht="21" customHeight="1" x14ac:dyDescent="0.2">
      <c r="A86" s="98"/>
      <c r="B86" s="100"/>
      <c r="C86" s="117"/>
      <c r="D86" s="118"/>
      <c r="E86" s="45"/>
      <c r="F86" s="46" t="s">
        <v>156</v>
      </c>
      <c r="G86" s="47"/>
      <c r="H86" s="120"/>
      <c r="I86" s="121"/>
      <c r="J86" s="122"/>
      <c r="K86" s="45"/>
      <c r="L86" s="46" t="s">
        <v>156</v>
      </c>
      <c r="M86" s="47"/>
      <c r="N86" s="45"/>
      <c r="O86" s="46" t="s">
        <v>156</v>
      </c>
      <c r="P86" s="46"/>
      <c r="Q86" s="115"/>
      <c r="R86" s="90"/>
      <c r="S86" s="92"/>
      <c r="T86" s="116"/>
      <c r="U86" s="116"/>
      <c r="V86" s="116"/>
      <c r="W86" s="96"/>
    </row>
    <row r="87" spans="1:23" ht="21" customHeight="1" x14ac:dyDescent="0.2">
      <c r="A87" s="98">
        <f t="shared" si="32"/>
        <v>39</v>
      </c>
      <c r="B87" s="100" t="str">
        <f>[1]Sheet1!A18</f>
        <v>KOTAブラックス</v>
      </c>
      <c r="C87" s="102" t="s">
        <v>157</v>
      </c>
      <c r="D87" s="104">
        <v>15</v>
      </c>
      <c r="E87" s="106" t="str">
        <f>IF(E88+G88&gt;0,IF(E88&gt;G88,"○",IF(E88&lt;G88,"×","△")),"")</f>
        <v/>
      </c>
      <c r="F87" s="107"/>
      <c r="G87" s="108"/>
      <c r="H87" s="106" t="str">
        <f t="shared" ref="H87" si="82">IF(H88+J88&gt;0,IF(H88&gt;J88,"○",IF(H88&lt;J88,"×","△")),"")</f>
        <v/>
      </c>
      <c r="I87" s="107"/>
      <c r="J87" s="108"/>
      <c r="K87" s="109"/>
      <c r="L87" s="110"/>
      <c r="M87" s="119"/>
      <c r="N87" s="106" t="str">
        <f t="shared" ref="N87" si="83">IF(N88+P88&gt;0,IF(N88&gt;P88,"○",IF(N88&lt;P88,"×","△")),"")</f>
        <v/>
      </c>
      <c r="O87" s="107"/>
      <c r="P87" s="108"/>
      <c r="Q87" s="113"/>
      <c r="R87" s="90"/>
      <c r="S87" s="92"/>
      <c r="T87" s="94"/>
      <c r="U87" s="94"/>
      <c r="V87" s="94"/>
      <c r="W87" s="96"/>
    </row>
    <row r="88" spans="1:23" ht="21" customHeight="1" x14ac:dyDescent="0.2">
      <c r="A88" s="98"/>
      <c r="B88" s="100"/>
      <c r="C88" s="117"/>
      <c r="D88" s="118"/>
      <c r="E88" s="45"/>
      <c r="F88" s="46" t="s">
        <v>156</v>
      </c>
      <c r="G88" s="47"/>
      <c r="H88" s="45"/>
      <c r="I88" s="46" t="s">
        <v>156</v>
      </c>
      <c r="J88" s="47"/>
      <c r="K88" s="120"/>
      <c r="L88" s="121"/>
      <c r="M88" s="122"/>
      <c r="N88" s="45"/>
      <c r="O88" s="46" t="s">
        <v>156</v>
      </c>
      <c r="P88" s="46"/>
      <c r="Q88" s="115"/>
      <c r="R88" s="90"/>
      <c r="S88" s="92"/>
      <c r="T88" s="116"/>
      <c r="U88" s="116"/>
      <c r="V88" s="116"/>
      <c r="W88" s="96"/>
    </row>
    <row r="89" spans="1:23" ht="21" customHeight="1" x14ac:dyDescent="0.2">
      <c r="A89" s="98">
        <f t="shared" si="35"/>
        <v>40</v>
      </c>
      <c r="B89" s="100" t="s">
        <v>171</v>
      </c>
      <c r="C89" s="102" t="s">
        <v>169</v>
      </c>
      <c r="D89" s="104">
        <v>2</v>
      </c>
      <c r="E89" s="106" t="str">
        <f>IF(E90+G90&gt;0,IF(E90&gt;G90,"○",IF(E90&lt;G90,"×","△")),"")</f>
        <v/>
      </c>
      <c r="F89" s="107"/>
      <c r="G89" s="108"/>
      <c r="H89" s="106" t="str">
        <f t="shared" ref="H89" si="84">IF(H90+J90&gt;0,IF(H90&gt;J90,"○",IF(H90&lt;J90,"×","△")),"")</f>
        <v/>
      </c>
      <c r="I89" s="107"/>
      <c r="J89" s="108"/>
      <c r="K89" s="106" t="str">
        <f t="shared" ref="K89" si="85">IF(K90+M90&gt;0,IF(K90&gt;M90,"○",IF(K90&lt;M90,"×","△")),"")</f>
        <v/>
      </c>
      <c r="L89" s="107"/>
      <c r="M89" s="108"/>
      <c r="N89" s="109"/>
      <c r="O89" s="110"/>
      <c r="P89" s="110"/>
      <c r="Q89" s="113"/>
      <c r="R89" s="90"/>
      <c r="S89" s="92"/>
      <c r="T89" s="94"/>
      <c r="U89" s="94"/>
      <c r="V89" s="94"/>
      <c r="W89" s="96"/>
    </row>
    <row r="90" spans="1:23" ht="21" customHeight="1" thickBot="1" x14ac:dyDescent="0.25">
      <c r="A90" s="99"/>
      <c r="B90" s="101"/>
      <c r="C90" s="103"/>
      <c r="D90" s="105"/>
      <c r="E90" s="48"/>
      <c r="F90" s="49" t="s">
        <v>156</v>
      </c>
      <c r="G90" s="50"/>
      <c r="H90" s="48"/>
      <c r="I90" s="49" t="s">
        <v>156</v>
      </c>
      <c r="J90" s="50"/>
      <c r="K90" s="48"/>
      <c r="L90" s="49" t="s">
        <v>156</v>
      </c>
      <c r="M90" s="50"/>
      <c r="N90" s="111"/>
      <c r="O90" s="112"/>
      <c r="P90" s="112"/>
      <c r="Q90" s="114"/>
      <c r="R90" s="91"/>
      <c r="S90" s="93"/>
      <c r="T90" s="95"/>
      <c r="U90" s="95"/>
      <c r="V90" s="95"/>
      <c r="W90" s="97"/>
    </row>
    <row r="91" spans="1:23" ht="21" customHeight="1" x14ac:dyDescent="0.2">
      <c r="A91" s="123" t="s">
        <v>172</v>
      </c>
      <c r="B91" s="124"/>
      <c r="C91" s="124"/>
      <c r="D91" s="125"/>
      <c r="E91" s="126">
        <f>A92</f>
        <v>41</v>
      </c>
      <c r="F91" s="126"/>
      <c r="G91" s="126"/>
      <c r="H91" s="126">
        <f>A94</f>
        <v>42</v>
      </c>
      <c r="I91" s="126"/>
      <c r="J91" s="126"/>
      <c r="K91" s="126">
        <f>A96</f>
        <v>43</v>
      </c>
      <c r="L91" s="126"/>
      <c r="M91" s="126"/>
      <c r="N91" s="126">
        <f>A98</f>
        <v>44</v>
      </c>
      <c r="O91" s="126"/>
      <c r="P91" s="127"/>
      <c r="Q91" s="41" t="s">
        <v>148</v>
      </c>
      <c r="R91" s="42" t="s">
        <v>149</v>
      </c>
      <c r="S91" s="42" t="s">
        <v>150</v>
      </c>
      <c r="T91" s="42" t="s">
        <v>151</v>
      </c>
      <c r="U91" s="42" t="s">
        <v>152</v>
      </c>
      <c r="V91" s="42" t="s">
        <v>153</v>
      </c>
      <c r="W91" s="43" t="s">
        <v>154</v>
      </c>
    </row>
    <row r="92" spans="1:23" ht="21" customHeight="1" x14ac:dyDescent="0.2">
      <c r="A92" s="98">
        <f>SUM(A89+1)</f>
        <v>41</v>
      </c>
      <c r="B92" s="100" t="str">
        <f>[1]Sheet1!A47</f>
        <v>つつじが丘ファイターズ</v>
      </c>
      <c r="C92" s="102" t="s">
        <v>162</v>
      </c>
      <c r="D92" s="104">
        <v>1</v>
      </c>
      <c r="E92" s="109"/>
      <c r="F92" s="110"/>
      <c r="G92" s="119"/>
      <c r="H92" s="106" t="str">
        <f>IF(H93+J93&gt;0,IF(H93&gt;J93,"○",IF(H93&lt;J93,"×","△")),"")</f>
        <v/>
      </c>
      <c r="I92" s="107"/>
      <c r="J92" s="108"/>
      <c r="K92" s="106" t="str">
        <f>IF(K93+M93&gt;0,IF(K93&gt;M93,"○",IF(K93&lt;M93,"×","△")),"")</f>
        <v/>
      </c>
      <c r="L92" s="107"/>
      <c r="M92" s="108"/>
      <c r="N92" s="106" t="str">
        <f t="shared" ref="N92" si="86">IF(N93+P93&gt;0,IF(N93&gt;P93,"○",IF(N93&lt;P93,"×","△")),"")</f>
        <v/>
      </c>
      <c r="O92" s="107"/>
      <c r="P92" s="108"/>
      <c r="Q92" s="113"/>
      <c r="R92" s="90"/>
      <c r="S92" s="92"/>
      <c r="T92" s="94"/>
      <c r="U92" s="94"/>
      <c r="V92" s="94"/>
      <c r="W92" s="96"/>
    </row>
    <row r="93" spans="1:23" ht="21" customHeight="1" x14ac:dyDescent="0.2">
      <c r="A93" s="98"/>
      <c r="B93" s="100"/>
      <c r="C93" s="117"/>
      <c r="D93" s="118"/>
      <c r="E93" s="120"/>
      <c r="F93" s="121"/>
      <c r="G93" s="122"/>
      <c r="H93" s="45"/>
      <c r="I93" s="46" t="s">
        <v>156</v>
      </c>
      <c r="J93" s="47"/>
      <c r="K93" s="45"/>
      <c r="L93" s="46" t="s">
        <v>156</v>
      </c>
      <c r="M93" s="47"/>
      <c r="N93" s="45"/>
      <c r="O93" s="46" t="s">
        <v>156</v>
      </c>
      <c r="P93" s="46"/>
      <c r="Q93" s="115"/>
      <c r="R93" s="90"/>
      <c r="S93" s="92"/>
      <c r="T93" s="116"/>
      <c r="U93" s="116"/>
      <c r="V93" s="116"/>
      <c r="W93" s="96"/>
    </row>
    <row r="94" spans="1:23" ht="21" customHeight="1" x14ac:dyDescent="0.2">
      <c r="A94" s="98">
        <f t="shared" ref="A94" si="87">SUM(A92+1)</f>
        <v>42</v>
      </c>
      <c r="B94" s="100" t="str">
        <f>[1]総合順位!C27</f>
        <v>S.K.D.　VICTORY</v>
      </c>
      <c r="C94" s="102" t="s">
        <v>158</v>
      </c>
      <c r="D94" s="104">
        <v>7</v>
      </c>
      <c r="E94" s="106" t="str">
        <f t="shared" ref="E94" si="88">IF(E95+G95&gt;0,IF(E95&gt;G95,"○",IF(E95&lt;G95,"×","△")),"")</f>
        <v/>
      </c>
      <c r="F94" s="107"/>
      <c r="G94" s="108"/>
      <c r="H94" s="109"/>
      <c r="I94" s="110"/>
      <c r="J94" s="119"/>
      <c r="K94" s="106" t="str">
        <f>IF(K95+M95&gt;0,IF(K95&gt;M95,"○",IF(K95&lt;M95,"×","△")),"")</f>
        <v/>
      </c>
      <c r="L94" s="107"/>
      <c r="M94" s="108"/>
      <c r="N94" s="106" t="str">
        <f t="shared" ref="N94" si="89">IF(N95+P95&gt;0,IF(N95&gt;P95,"○",IF(N95&lt;P95,"×","△")),"")</f>
        <v/>
      </c>
      <c r="O94" s="107"/>
      <c r="P94" s="108"/>
      <c r="Q94" s="113"/>
      <c r="R94" s="90"/>
      <c r="S94" s="92"/>
      <c r="T94" s="94"/>
      <c r="U94" s="94"/>
      <c r="V94" s="94"/>
      <c r="W94" s="96"/>
    </row>
    <row r="95" spans="1:23" ht="21" customHeight="1" x14ac:dyDescent="0.2">
      <c r="A95" s="98"/>
      <c r="B95" s="100"/>
      <c r="C95" s="117"/>
      <c r="D95" s="118"/>
      <c r="E95" s="45"/>
      <c r="F95" s="46" t="s">
        <v>156</v>
      </c>
      <c r="G95" s="47"/>
      <c r="H95" s="120"/>
      <c r="I95" s="121"/>
      <c r="J95" s="122"/>
      <c r="K95" s="45"/>
      <c r="L95" s="46" t="s">
        <v>156</v>
      </c>
      <c r="M95" s="47"/>
      <c r="N95" s="45"/>
      <c r="O95" s="46" t="s">
        <v>156</v>
      </c>
      <c r="P95" s="46"/>
      <c r="Q95" s="115"/>
      <c r="R95" s="90"/>
      <c r="S95" s="92"/>
      <c r="T95" s="116"/>
      <c r="U95" s="116"/>
      <c r="V95" s="116"/>
      <c r="W95" s="96"/>
    </row>
    <row r="96" spans="1:23" ht="21" customHeight="1" x14ac:dyDescent="0.2">
      <c r="A96" s="98">
        <f t="shared" ref="A96:A132" si="90">SUM(A94+1)</f>
        <v>43</v>
      </c>
      <c r="B96" s="100" t="str">
        <f>[1]Sheet1!A44</f>
        <v>社会保険ドラゴンズ</v>
      </c>
      <c r="C96" s="102" t="s">
        <v>155</v>
      </c>
      <c r="D96" s="104">
        <v>15</v>
      </c>
      <c r="E96" s="106" t="str">
        <f>IF(E97+G97&gt;0,IF(E97&gt;G97,"○",IF(E97&lt;G97,"×","△")),"")</f>
        <v/>
      </c>
      <c r="F96" s="107"/>
      <c r="G96" s="108"/>
      <c r="H96" s="106" t="str">
        <f t="shared" ref="H96" si="91">IF(H97+J97&gt;0,IF(H97&gt;J97,"○",IF(H97&lt;J97,"×","△")),"")</f>
        <v/>
      </c>
      <c r="I96" s="107"/>
      <c r="J96" s="108"/>
      <c r="K96" s="109"/>
      <c r="L96" s="110"/>
      <c r="M96" s="119"/>
      <c r="N96" s="106" t="str">
        <f t="shared" ref="N96" si="92">IF(N97+P97&gt;0,IF(N97&gt;P97,"○",IF(N97&lt;P97,"×","△")),"")</f>
        <v/>
      </c>
      <c r="O96" s="107"/>
      <c r="P96" s="108"/>
      <c r="Q96" s="113"/>
      <c r="R96" s="90"/>
      <c r="S96" s="92"/>
      <c r="T96" s="94"/>
      <c r="U96" s="94"/>
      <c r="V96" s="94"/>
      <c r="W96" s="96"/>
    </row>
    <row r="97" spans="1:23" ht="21" customHeight="1" x14ac:dyDescent="0.2">
      <c r="A97" s="98"/>
      <c r="B97" s="100"/>
      <c r="C97" s="117"/>
      <c r="D97" s="118"/>
      <c r="E97" s="45"/>
      <c r="F97" s="46" t="s">
        <v>156</v>
      </c>
      <c r="G97" s="47"/>
      <c r="H97" s="45"/>
      <c r="I97" s="46" t="s">
        <v>156</v>
      </c>
      <c r="J97" s="47"/>
      <c r="K97" s="120"/>
      <c r="L97" s="121"/>
      <c r="M97" s="122"/>
      <c r="N97" s="45"/>
      <c r="O97" s="46" t="s">
        <v>156</v>
      </c>
      <c r="P97" s="46"/>
      <c r="Q97" s="115"/>
      <c r="R97" s="90"/>
      <c r="S97" s="92"/>
      <c r="T97" s="116"/>
      <c r="U97" s="116"/>
      <c r="V97" s="116"/>
      <c r="W97" s="96"/>
    </row>
    <row r="98" spans="1:23" ht="21" customHeight="1" x14ac:dyDescent="0.2">
      <c r="A98" s="98">
        <f t="shared" ref="A98:A134" si="93">SUM(A96+1)</f>
        <v>44</v>
      </c>
      <c r="B98" s="100" t="str">
        <f>[1]Sheet1!A9</f>
        <v>RAIJIN TRIBE</v>
      </c>
      <c r="C98" s="102" t="s">
        <v>157</v>
      </c>
      <c r="D98" s="104">
        <v>6</v>
      </c>
      <c r="E98" s="106" t="str">
        <f>IF(E99+G99&gt;0,IF(E99&gt;G99,"○",IF(E99&lt;G99,"×","△")),"")</f>
        <v/>
      </c>
      <c r="F98" s="107"/>
      <c r="G98" s="108"/>
      <c r="H98" s="106" t="str">
        <f t="shared" ref="H98" si="94">IF(H99+J99&gt;0,IF(H99&gt;J99,"○",IF(H99&lt;J99,"×","△")),"")</f>
        <v/>
      </c>
      <c r="I98" s="107"/>
      <c r="J98" s="108"/>
      <c r="K98" s="106" t="str">
        <f t="shared" ref="K98" si="95">IF(K99+M99&gt;0,IF(K99&gt;M99,"○",IF(K99&lt;M99,"×","△")),"")</f>
        <v/>
      </c>
      <c r="L98" s="107"/>
      <c r="M98" s="108"/>
      <c r="N98" s="109"/>
      <c r="O98" s="110"/>
      <c r="P98" s="110"/>
      <c r="Q98" s="113"/>
      <c r="R98" s="90"/>
      <c r="S98" s="92"/>
      <c r="T98" s="94"/>
      <c r="U98" s="94"/>
      <c r="V98" s="94"/>
      <c r="W98" s="96"/>
    </row>
    <row r="99" spans="1:23" ht="21" customHeight="1" thickBot="1" x14ac:dyDescent="0.25">
      <c r="A99" s="99"/>
      <c r="B99" s="101"/>
      <c r="C99" s="103"/>
      <c r="D99" s="105"/>
      <c r="E99" s="48"/>
      <c r="F99" s="49" t="s">
        <v>156</v>
      </c>
      <c r="G99" s="50"/>
      <c r="H99" s="48"/>
      <c r="I99" s="49" t="s">
        <v>156</v>
      </c>
      <c r="J99" s="50"/>
      <c r="K99" s="48"/>
      <c r="L99" s="49" t="s">
        <v>156</v>
      </c>
      <c r="M99" s="50"/>
      <c r="N99" s="111"/>
      <c r="O99" s="112"/>
      <c r="P99" s="112"/>
      <c r="Q99" s="114"/>
      <c r="R99" s="91"/>
      <c r="S99" s="93"/>
      <c r="T99" s="95"/>
      <c r="U99" s="95"/>
      <c r="V99" s="95"/>
      <c r="W99" s="97"/>
    </row>
    <row r="100" spans="1:23" ht="21" customHeight="1" x14ac:dyDescent="0.2">
      <c r="A100" s="123" t="s">
        <v>173</v>
      </c>
      <c r="B100" s="124"/>
      <c r="C100" s="124"/>
      <c r="D100" s="125"/>
      <c r="E100" s="126">
        <f>A101</f>
        <v>45</v>
      </c>
      <c r="F100" s="126"/>
      <c r="G100" s="126"/>
      <c r="H100" s="126">
        <f>A103</f>
        <v>46</v>
      </c>
      <c r="I100" s="126"/>
      <c r="J100" s="126"/>
      <c r="K100" s="126">
        <f>A105</f>
        <v>47</v>
      </c>
      <c r="L100" s="126"/>
      <c r="M100" s="126"/>
      <c r="N100" s="126">
        <f>A107</f>
        <v>48</v>
      </c>
      <c r="O100" s="126"/>
      <c r="P100" s="127"/>
      <c r="Q100" s="41" t="s">
        <v>148</v>
      </c>
      <c r="R100" s="42" t="s">
        <v>149</v>
      </c>
      <c r="S100" s="42" t="s">
        <v>150</v>
      </c>
      <c r="T100" s="42" t="s">
        <v>151</v>
      </c>
      <c r="U100" s="42" t="s">
        <v>152</v>
      </c>
      <c r="V100" s="42" t="s">
        <v>153</v>
      </c>
      <c r="W100" s="43" t="s">
        <v>154</v>
      </c>
    </row>
    <row r="101" spans="1:23" ht="21" customHeight="1" x14ac:dyDescent="0.2">
      <c r="A101" s="98">
        <f>SUM(A98+1)</f>
        <v>45</v>
      </c>
      <c r="B101" s="100" t="str">
        <f>[1]Sheet1!A8</f>
        <v>大須ギャングスターズ☆</v>
      </c>
      <c r="C101" s="102" t="s">
        <v>157</v>
      </c>
      <c r="D101" s="104">
        <v>5</v>
      </c>
      <c r="E101" s="109"/>
      <c r="F101" s="110"/>
      <c r="G101" s="119"/>
      <c r="H101" s="106" t="str">
        <f>IF(H102+J102&gt;0,IF(H102&gt;J102,"○",IF(H102&lt;J102,"×","△")),"")</f>
        <v/>
      </c>
      <c r="I101" s="107"/>
      <c r="J101" s="108"/>
      <c r="K101" s="106" t="str">
        <f>IF(K102+M102&gt;0,IF(K102&gt;M102,"○",IF(K102&lt;M102,"×","△")),"")</f>
        <v/>
      </c>
      <c r="L101" s="107"/>
      <c r="M101" s="108"/>
      <c r="N101" s="106" t="str">
        <f t="shared" ref="N101" si="96">IF(N102+P102&gt;0,IF(N102&gt;P102,"○",IF(N102&lt;P102,"×","△")),"")</f>
        <v/>
      </c>
      <c r="O101" s="107"/>
      <c r="P101" s="108"/>
      <c r="Q101" s="113"/>
      <c r="R101" s="90"/>
      <c r="S101" s="92"/>
      <c r="T101" s="94"/>
      <c r="U101" s="94"/>
      <c r="V101" s="94"/>
      <c r="W101" s="96"/>
    </row>
    <row r="102" spans="1:23" ht="21" customHeight="1" x14ac:dyDescent="0.2">
      <c r="A102" s="98"/>
      <c r="B102" s="100"/>
      <c r="C102" s="117"/>
      <c r="D102" s="118"/>
      <c r="E102" s="120"/>
      <c r="F102" s="121"/>
      <c r="G102" s="122"/>
      <c r="H102" s="45"/>
      <c r="I102" s="46" t="s">
        <v>156</v>
      </c>
      <c r="J102" s="47"/>
      <c r="K102" s="45"/>
      <c r="L102" s="46" t="s">
        <v>156</v>
      </c>
      <c r="M102" s="47"/>
      <c r="N102" s="45"/>
      <c r="O102" s="46" t="s">
        <v>156</v>
      </c>
      <c r="P102" s="46"/>
      <c r="Q102" s="115"/>
      <c r="R102" s="90"/>
      <c r="S102" s="92"/>
      <c r="T102" s="116"/>
      <c r="U102" s="116"/>
      <c r="V102" s="116"/>
      <c r="W102" s="96"/>
    </row>
    <row r="103" spans="1:23" ht="21" customHeight="1" x14ac:dyDescent="0.2">
      <c r="A103" s="98">
        <f t="shared" ref="A103" si="97">SUM(A101+1)</f>
        <v>46</v>
      </c>
      <c r="B103" s="100" t="str">
        <f>[1]Sheet1!A48</f>
        <v>松阪ストームキャノンズ</v>
      </c>
      <c r="C103" s="102" t="s">
        <v>162</v>
      </c>
      <c r="D103" s="104">
        <v>2</v>
      </c>
      <c r="E103" s="106" t="str">
        <f t="shared" ref="E103" si="98">IF(E104+G104&gt;0,IF(E104&gt;G104,"○",IF(E104&lt;G104,"×","△")),"")</f>
        <v/>
      </c>
      <c r="F103" s="107"/>
      <c r="G103" s="108"/>
      <c r="H103" s="109"/>
      <c r="I103" s="110"/>
      <c r="J103" s="119"/>
      <c r="K103" s="106" t="str">
        <f>IF(K104+M104&gt;0,IF(K104&gt;M104,"○",IF(K104&lt;M104,"×","△")),"")</f>
        <v/>
      </c>
      <c r="L103" s="107"/>
      <c r="M103" s="108"/>
      <c r="N103" s="106" t="str">
        <f t="shared" ref="N103" si="99">IF(N104+P104&gt;0,IF(N104&gt;P104,"○",IF(N104&lt;P104,"×","△")),"")</f>
        <v/>
      </c>
      <c r="O103" s="107"/>
      <c r="P103" s="108"/>
      <c r="Q103" s="113"/>
      <c r="R103" s="90"/>
      <c r="S103" s="92"/>
      <c r="T103" s="94"/>
      <c r="U103" s="94"/>
      <c r="V103" s="94"/>
      <c r="W103" s="96"/>
    </row>
    <row r="104" spans="1:23" ht="21" customHeight="1" x14ac:dyDescent="0.2">
      <c r="A104" s="98"/>
      <c r="B104" s="100"/>
      <c r="C104" s="117"/>
      <c r="D104" s="118"/>
      <c r="E104" s="45"/>
      <c r="F104" s="46" t="s">
        <v>156</v>
      </c>
      <c r="G104" s="47"/>
      <c r="H104" s="120"/>
      <c r="I104" s="121"/>
      <c r="J104" s="122"/>
      <c r="K104" s="45"/>
      <c r="L104" s="46" t="s">
        <v>156</v>
      </c>
      <c r="M104" s="47"/>
      <c r="N104" s="45"/>
      <c r="O104" s="46" t="s">
        <v>156</v>
      </c>
      <c r="P104" s="46"/>
      <c r="Q104" s="115"/>
      <c r="R104" s="90"/>
      <c r="S104" s="92"/>
      <c r="T104" s="116"/>
      <c r="U104" s="116"/>
      <c r="V104" s="116"/>
      <c r="W104" s="96"/>
    </row>
    <row r="105" spans="1:23" ht="21" customHeight="1" x14ac:dyDescent="0.2">
      <c r="A105" s="98">
        <f t="shared" ref="A105:A141" si="100">SUM(A103+1)</f>
        <v>47</v>
      </c>
      <c r="B105" s="100" t="str">
        <f>[1]総合順位!C5</f>
        <v>大和</v>
      </c>
      <c r="C105" s="102" t="s">
        <v>158</v>
      </c>
      <c r="D105" s="104">
        <v>9</v>
      </c>
      <c r="E105" s="106" t="str">
        <f>IF(E106+G106&gt;0,IF(E106&gt;G106,"○",IF(E106&lt;G106,"×","△")),"")</f>
        <v/>
      </c>
      <c r="F105" s="107"/>
      <c r="G105" s="108"/>
      <c r="H105" s="106" t="str">
        <f t="shared" ref="H105" si="101">IF(H106+J106&gt;0,IF(H106&gt;J106,"○",IF(H106&lt;J106,"×","△")),"")</f>
        <v/>
      </c>
      <c r="I105" s="107"/>
      <c r="J105" s="108"/>
      <c r="K105" s="109"/>
      <c r="L105" s="110"/>
      <c r="M105" s="119"/>
      <c r="N105" s="106" t="str">
        <f t="shared" ref="N105" si="102">IF(N106+P106&gt;0,IF(N106&gt;P106,"○",IF(N106&lt;P106,"×","△")),"")</f>
        <v/>
      </c>
      <c r="O105" s="107"/>
      <c r="P105" s="108"/>
      <c r="Q105" s="113"/>
      <c r="R105" s="90"/>
      <c r="S105" s="92"/>
      <c r="T105" s="94"/>
      <c r="U105" s="94"/>
      <c r="V105" s="94"/>
      <c r="W105" s="96"/>
    </row>
    <row r="106" spans="1:23" ht="21" customHeight="1" x14ac:dyDescent="0.2">
      <c r="A106" s="98"/>
      <c r="B106" s="100"/>
      <c r="C106" s="117"/>
      <c r="D106" s="118"/>
      <c r="E106" s="45"/>
      <c r="F106" s="46" t="s">
        <v>156</v>
      </c>
      <c r="G106" s="47"/>
      <c r="H106" s="45"/>
      <c r="I106" s="46" t="s">
        <v>156</v>
      </c>
      <c r="J106" s="47"/>
      <c r="K106" s="120"/>
      <c r="L106" s="121"/>
      <c r="M106" s="122"/>
      <c r="N106" s="45"/>
      <c r="O106" s="46" t="s">
        <v>156</v>
      </c>
      <c r="P106" s="46"/>
      <c r="Q106" s="115"/>
      <c r="R106" s="90"/>
      <c r="S106" s="92"/>
      <c r="T106" s="116"/>
      <c r="U106" s="116"/>
      <c r="V106" s="116"/>
      <c r="W106" s="96"/>
    </row>
    <row r="107" spans="1:23" ht="21" customHeight="1" x14ac:dyDescent="0.2">
      <c r="A107" s="98">
        <f t="shared" ref="A107:A143" si="103">SUM(A105+1)</f>
        <v>48</v>
      </c>
      <c r="B107" s="100" t="str">
        <f>[1]Sheet1!A43</f>
        <v>ブーメラン</v>
      </c>
      <c r="C107" s="102" t="s">
        <v>155</v>
      </c>
      <c r="D107" s="104">
        <v>14</v>
      </c>
      <c r="E107" s="106" t="str">
        <f>IF(E108+G108&gt;0,IF(E108&gt;G108,"○",IF(E108&lt;G108,"×","△")),"")</f>
        <v/>
      </c>
      <c r="F107" s="107"/>
      <c r="G107" s="108"/>
      <c r="H107" s="106" t="str">
        <f t="shared" ref="H107" si="104">IF(H108+J108&gt;0,IF(H108&gt;J108,"○",IF(H108&lt;J108,"×","△")),"")</f>
        <v/>
      </c>
      <c r="I107" s="107"/>
      <c r="J107" s="108"/>
      <c r="K107" s="106" t="str">
        <f t="shared" ref="K107" si="105">IF(K108+M108&gt;0,IF(K108&gt;M108,"○",IF(K108&lt;M108,"×","△")),"")</f>
        <v/>
      </c>
      <c r="L107" s="107"/>
      <c r="M107" s="108"/>
      <c r="N107" s="109"/>
      <c r="O107" s="110"/>
      <c r="P107" s="110"/>
      <c r="Q107" s="113"/>
      <c r="R107" s="90"/>
      <c r="S107" s="92"/>
      <c r="T107" s="94"/>
      <c r="U107" s="94"/>
      <c r="V107" s="94"/>
      <c r="W107" s="96"/>
    </row>
    <row r="108" spans="1:23" ht="21" customHeight="1" thickBot="1" x14ac:dyDescent="0.25">
      <c r="A108" s="99"/>
      <c r="B108" s="101"/>
      <c r="C108" s="103"/>
      <c r="D108" s="105"/>
      <c r="E108" s="48"/>
      <c r="F108" s="49" t="s">
        <v>156</v>
      </c>
      <c r="G108" s="50"/>
      <c r="H108" s="48"/>
      <c r="I108" s="49" t="s">
        <v>156</v>
      </c>
      <c r="J108" s="50"/>
      <c r="K108" s="48"/>
      <c r="L108" s="49" t="s">
        <v>156</v>
      </c>
      <c r="M108" s="50"/>
      <c r="N108" s="111"/>
      <c r="O108" s="112"/>
      <c r="P108" s="112"/>
      <c r="Q108" s="114"/>
      <c r="R108" s="91"/>
      <c r="S108" s="93"/>
      <c r="T108" s="95"/>
      <c r="U108" s="95"/>
      <c r="V108" s="95"/>
      <c r="W108" s="97"/>
    </row>
    <row r="109" spans="1:23" ht="21" customHeight="1" x14ac:dyDescent="0.2">
      <c r="A109" s="123" t="s">
        <v>174</v>
      </c>
      <c r="B109" s="124"/>
      <c r="C109" s="124"/>
      <c r="D109" s="125"/>
      <c r="E109" s="126">
        <f>A110</f>
        <v>49</v>
      </c>
      <c r="F109" s="126"/>
      <c r="G109" s="126"/>
      <c r="H109" s="126">
        <f>A112</f>
        <v>50</v>
      </c>
      <c r="I109" s="126"/>
      <c r="J109" s="126"/>
      <c r="K109" s="126">
        <f>A114</f>
        <v>51</v>
      </c>
      <c r="L109" s="126"/>
      <c r="M109" s="126"/>
      <c r="N109" s="126">
        <f>A116</f>
        <v>52</v>
      </c>
      <c r="O109" s="126"/>
      <c r="P109" s="127"/>
      <c r="Q109" s="41" t="s">
        <v>148</v>
      </c>
      <c r="R109" s="42" t="s">
        <v>149</v>
      </c>
      <c r="S109" s="42" t="s">
        <v>150</v>
      </c>
      <c r="T109" s="42" t="s">
        <v>151</v>
      </c>
      <c r="U109" s="42" t="s">
        <v>152</v>
      </c>
      <c r="V109" s="42" t="s">
        <v>153</v>
      </c>
      <c r="W109" s="43" t="s">
        <v>154</v>
      </c>
    </row>
    <row r="110" spans="1:23" ht="21" customHeight="1" x14ac:dyDescent="0.2">
      <c r="A110" s="98">
        <f>SUM(A107+1)</f>
        <v>49</v>
      </c>
      <c r="B110" s="100" t="str">
        <f>[1]Sheet1!A42</f>
        <v>FUJIミラクルキッズ</v>
      </c>
      <c r="C110" s="102" t="s">
        <v>155</v>
      </c>
      <c r="D110" s="104">
        <v>13</v>
      </c>
      <c r="E110" s="109"/>
      <c r="F110" s="110"/>
      <c r="G110" s="119"/>
      <c r="H110" s="106" t="str">
        <f>IF(H111+J111&gt;0,IF(H111&gt;J111,"○",IF(H111&lt;J111,"×","△")),"")</f>
        <v/>
      </c>
      <c r="I110" s="107"/>
      <c r="J110" s="108"/>
      <c r="K110" s="106" t="str">
        <f>IF(K111+M111&gt;0,IF(K111&gt;M111,"○",IF(K111&lt;M111,"×","△")),"")</f>
        <v/>
      </c>
      <c r="L110" s="107"/>
      <c r="M110" s="108"/>
      <c r="N110" s="106" t="str">
        <f t="shared" ref="N110" si="106">IF(N111+P111&gt;0,IF(N111&gt;P111,"○",IF(N111&lt;P111,"×","△")),"")</f>
        <v/>
      </c>
      <c r="O110" s="107"/>
      <c r="P110" s="108"/>
      <c r="Q110" s="113"/>
      <c r="R110" s="90"/>
      <c r="S110" s="92"/>
      <c r="T110" s="94"/>
      <c r="U110" s="94"/>
      <c r="V110" s="94"/>
      <c r="W110" s="96"/>
    </row>
    <row r="111" spans="1:23" ht="21" customHeight="1" x14ac:dyDescent="0.2">
      <c r="A111" s="98"/>
      <c r="B111" s="100"/>
      <c r="C111" s="117"/>
      <c r="D111" s="118"/>
      <c r="E111" s="120"/>
      <c r="F111" s="121"/>
      <c r="G111" s="122"/>
      <c r="H111" s="45"/>
      <c r="I111" s="46" t="s">
        <v>156</v>
      </c>
      <c r="J111" s="47"/>
      <c r="K111" s="45"/>
      <c r="L111" s="46" t="s">
        <v>156</v>
      </c>
      <c r="M111" s="47"/>
      <c r="N111" s="45"/>
      <c r="O111" s="46" t="s">
        <v>156</v>
      </c>
      <c r="P111" s="46"/>
      <c r="Q111" s="115"/>
      <c r="R111" s="90"/>
      <c r="S111" s="92"/>
      <c r="T111" s="116"/>
      <c r="U111" s="116"/>
      <c r="V111" s="116"/>
      <c r="W111" s="96"/>
    </row>
    <row r="112" spans="1:23" ht="21" customHeight="1" x14ac:dyDescent="0.2">
      <c r="A112" s="98">
        <f t="shared" ref="A112" si="107">SUM(A110+1)</f>
        <v>50</v>
      </c>
      <c r="B112" s="100" t="str">
        <f>[1]Sheet1!A7</f>
        <v>Fukouzu DBC</v>
      </c>
      <c r="C112" s="102" t="s">
        <v>157</v>
      </c>
      <c r="D112" s="104">
        <v>4</v>
      </c>
      <c r="E112" s="106" t="str">
        <f t="shared" ref="E112" si="108">IF(E113+G113&gt;0,IF(E113&gt;G113,"○",IF(E113&lt;G113,"×","△")),"")</f>
        <v/>
      </c>
      <c r="F112" s="107"/>
      <c r="G112" s="108"/>
      <c r="H112" s="109"/>
      <c r="I112" s="110"/>
      <c r="J112" s="119"/>
      <c r="K112" s="106" t="str">
        <f>IF(K113+M113&gt;0,IF(K113&gt;M113,"○",IF(K113&lt;M113,"×","△")),"")</f>
        <v/>
      </c>
      <c r="L112" s="107"/>
      <c r="M112" s="108"/>
      <c r="N112" s="106" t="str">
        <f t="shared" ref="N112" si="109">IF(N113+P113&gt;0,IF(N113&gt;P113,"○",IF(N113&lt;P113,"×","△")),"")</f>
        <v/>
      </c>
      <c r="O112" s="107"/>
      <c r="P112" s="108"/>
      <c r="Q112" s="113"/>
      <c r="R112" s="90"/>
      <c r="S112" s="92"/>
      <c r="T112" s="94"/>
      <c r="U112" s="94"/>
      <c r="V112" s="94"/>
      <c r="W112" s="96"/>
    </row>
    <row r="113" spans="1:23" ht="21" customHeight="1" x14ac:dyDescent="0.2">
      <c r="A113" s="98"/>
      <c r="B113" s="100"/>
      <c r="C113" s="117"/>
      <c r="D113" s="118"/>
      <c r="E113" s="45"/>
      <c r="F113" s="46" t="s">
        <v>156</v>
      </c>
      <c r="G113" s="47"/>
      <c r="H113" s="120"/>
      <c r="I113" s="121"/>
      <c r="J113" s="122"/>
      <c r="K113" s="45"/>
      <c r="L113" s="46" t="s">
        <v>156</v>
      </c>
      <c r="M113" s="47"/>
      <c r="N113" s="45"/>
      <c r="O113" s="46" t="s">
        <v>156</v>
      </c>
      <c r="P113" s="46"/>
      <c r="Q113" s="115"/>
      <c r="R113" s="90"/>
      <c r="S113" s="92"/>
      <c r="T113" s="116"/>
      <c r="U113" s="116"/>
      <c r="V113" s="116"/>
      <c r="W113" s="96"/>
    </row>
    <row r="114" spans="1:23" ht="21" customHeight="1" x14ac:dyDescent="0.2">
      <c r="A114" s="98">
        <f t="shared" si="90"/>
        <v>51</v>
      </c>
      <c r="B114" s="100" t="str">
        <f>[1]Sheet1!A25</f>
        <v>上社ダイヤモンドキッズ</v>
      </c>
      <c r="C114" s="102" t="s">
        <v>157</v>
      </c>
      <c r="D114" s="104">
        <v>22</v>
      </c>
      <c r="E114" s="106" t="str">
        <f>IF(E115+G115&gt;0,IF(E115&gt;G115,"○",IF(E115&lt;G115,"×","△")),"")</f>
        <v/>
      </c>
      <c r="F114" s="107"/>
      <c r="G114" s="108"/>
      <c r="H114" s="106" t="str">
        <f t="shared" ref="H114" si="110">IF(H115+J115&gt;0,IF(H115&gt;J115,"○",IF(H115&lt;J115,"×","△")),"")</f>
        <v/>
      </c>
      <c r="I114" s="107"/>
      <c r="J114" s="108"/>
      <c r="K114" s="109"/>
      <c r="L114" s="110"/>
      <c r="M114" s="119"/>
      <c r="N114" s="106" t="str">
        <f t="shared" ref="N114" si="111">IF(N115+P115&gt;0,IF(N115&gt;P115,"○",IF(N115&lt;P115,"×","△")),"")</f>
        <v/>
      </c>
      <c r="O114" s="107"/>
      <c r="P114" s="108"/>
      <c r="Q114" s="113"/>
      <c r="R114" s="90"/>
      <c r="S114" s="92"/>
      <c r="T114" s="94"/>
      <c r="U114" s="94"/>
      <c r="V114" s="94"/>
      <c r="W114" s="96"/>
    </row>
    <row r="115" spans="1:23" ht="21" customHeight="1" x14ac:dyDescent="0.2">
      <c r="A115" s="98"/>
      <c r="B115" s="100"/>
      <c r="C115" s="117"/>
      <c r="D115" s="118"/>
      <c r="E115" s="45"/>
      <c r="F115" s="46" t="s">
        <v>156</v>
      </c>
      <c r="G115" s="47"/>
      <c r="H115" s="45"/>
      <c r="I115" s="46" t="s">
        <v>156</v>
      </c>
      <c r="J115" s="47"/>
      <c r="K115" s="120"/>
      <c r="L115" s="121"/>
      <c r="M115" s="122"/>
      <c r="N115" s="45"/>
      <c r="O115" s="46" t="s">
        <v>156</v>
      </c>
      <c r="P115" s="46"/>
      <c r="Q115" s="115"/>
      <c r="R115" s="90"/>
      <c r="S115" s="92"/>
      <c r="T115" s="116"/>
      <c r="U115" s="116"/>
      <c r="V115" s="116"/>
      <c r="W115" s="96"/>
    </row>
    <row r="116" spans="1:23" ht="21" customHeight="1" x14ac:dyDescent="0.2">
      <c r="A116" s="98">
        <f t="shared" si="93"/>
        <v>52</v>
      </c>
      <c r="B116" s="100" t="str">
        <f>[1]総合順位!C25</f>
        <v>桜火魂</v>
      </c>
      <c r="C116" s="102" t="s">
        <v>158</v>
      </c>
      <c r="D116" s="104">
        <v>10</v>
      </c>
      <c r="E116" s="106" t="str">
        <f>IF(E117+G117&gt;0,IF(E117&gt;G117,"○",IF(E117&lt;G117,"×","△")),"")</f>
        <v/>
      </c>
      <c r="F116" s="107"/>
      <c r="G116" s="108"/>
      <c r="H116" s="106" t="str">
        <f t="shared" ref="H116" si="112">IF(H117+J117&gt;0,IF(H117&gt;J117,"○",IF(H117&lt;J117,"×","△")),"")</f>
        <v/>
      </c>
      <c r="I116" s="107"/>
      <c r="J116" s="108"/>
      <c r="K116" s="106" t="str">
        <f t="shared" ref="K116" si="113">IF(K117+M117&gt;0,IF(K117&gt;M117,"○",IF(K117&lt;M117,"×","△")),"")</f>
        <v/>
      </c>
      <c r="L116" s="107"/>
      <c r="M116" s="108"/>
      <c r="N116" s="109"/>
      <c r="O116" s="110"/>
      <c r="P116" s="110"/>
      <c r="Q116" s="113"/>
      <c r="R116" s="90"/>
      <c r="S116" s="92"/>
      <c r="T116" s="94"/>
      <c r="U116" s="94"/>
      <c r="V116" s="94"/>
      <c r="W116" s="96"/>
    </row>
    <row r="117" spans="1:23" ht="21" customHeight="1" thickBot="1" x14ac:dyDescent="0.25">
      <c r="A117" s="99"/>
      <c r="B117" s="101"/>
      <c r="C117" s="103"/>
      <c r="D117" s="105"/>
      <c r="E117" s="48"/>
      <c r="F117" s="49" t="s">
        <v>156</v>
      </c>
      <c r="G117" s="50"/>
      <c r="H117" s="48"/>
      <c r="I117" s="49" t="s">
        <v>156</v>
      </c>
      <c r="J117" s="50"/>
      <c r="K117" s="48"/>
      <c r="L117" s="49" t="s">
        <v>156</v>
      </c>
      <c r="M117" s="50"/>
      <c r="N117" s="111"/>
      <c r="O117" s="112"/>
      <c r="P117" s="112"/>
      <c r="Q117" s="114"/>
      <c r="R117" s="91"/>
      <c r="S117" s="93"/>
      <c r="T117" s="95"/>
      <c r="U117" s="95"/>
      <c r="V117" s="95"/>
      <c r="W117" s="97"/>
    </row>
    <row r="118" spans="1:23" ht="21" customHeight="1" x14ac:dyDescent="0.2">
      <c r="A118" s="123" t="s">
        <v>175</v>
      </c>
      <c r="B118" s="124"/>
      <c r="C118" s="124"/>
      <c r="D118" s="125"/>
      <c r="E118" s="126">
        <f>A119</f>
        <v>53</v>
      </c>
      <c r="F118" s="126"/>
      <c r="G118" s="126"/>
      <c r="H118" s="126">
        <f>A121</f>
        <v>54</v>
      </c>
      <c r="I118" s="126"/>
      <c r="J118" s="126"/>
      <c r="K118" s="126">
        <f>A123</f>
        <v>55</v>
      </c>
      <c r="L118" s="126"/>
      <c r="M118" s="126"/>
      <c r="N118" s="126">
        <f>A125</f>
        <v>56</v>
      </c>
      <c r="O118" s="126"/>
      <c r="P118" s="127"/>
      <c r="Q118" s="41" t="s">
        <v>148</v>
      </c>
      <c r="R118" s="42" t="s">
        <v>149</v>
      </c>
      <c r="S118" s="42" t="s">
        <v>150</v>
      </c>
      <c r="T118" s="42" t="s">
        <v>151</v>
      </c>
      <c r="U118" s="42" t="s">
        <v>152</v>
      </c>
      <c r="V118" s="42" t="s">
        <v>153</v>
      </c>
      <c r="W118" s="43" t="s">
        <v>154</v>
      </c>
    </row>
    <row r="119" spans="1:23" ht="21" customHeight="1" x14ac:dyDescent="0.2">
      <c r="A119" s="98">
        <f>SUM(A116+1)</f>
        <v>53</v>
      </c>
      <c r="B119" s="100" t="str">
        <f>[1]総合順位!C17</f>
        <v>ゼブラ★パワーズ</v>
      </c>
      <c r="C119" s="102" t="s">
        <v>158</v>
      </c>
      <c r="D119" s="104">
        <v>12</v>
      </c>
      <c r="E119" s="109"/>
      <c r="F119" s="110"/>
      <c r="G119" s="119"/>
      <c r="H119" s="106" t="str">
        <f>IF(H120+J120&gt;0,IF(H120&gt;J120,"○",IF(H120&lt;J120,"×","△")),"")</f>
        <v/>
      </c>
      <c r="I119" s="107"/>
      <c r="J119" s="108"/>
      <c r="K119" s="106" t="str">
        <f>IF(K120+M120&gt;0,IF(K120&gt;M120,"○",IF(K120&lt;M120,"×","△")),"")</f>
        <v/>
      </c>
      <c r="L119" s="107"/>
      <c r="M119" s="108"/>
      <c r="N119" s="106" t="str">
        <f t="shared" ref="N119" si="114">IF(N120+P120&gt;0,IF(N120&gt;P120,"○",IF(N120&lt;P120,"×","△")),"")</f>
        <v/>
      </c>
      <c r="O119" s="107"/>
      <c r="P119" s="108"/>
      <c r="Q119" s="113"/>
      <c r="R119" s="90"/>
      <c r="S119" s="92"/>
      <c r="T119" s="94"/>
      <c r="U119" s="94"/>
      <c r="V119" s="94"/>
      <c r="W119" s="96"/>
    </row>
    <row r="120" spans="1:23" ht="21" customHeight="1" x14ac:dyDescent="0.2">
      <c r="A120" s="98"/>
      <c r="B120" s="100"/>
      <c r="C120" s="117"/>
      <c r="D120" s="118"/>
      <c r="E120" s="120"/>
      <c r="F120" s="121"/>
      <c r="G120" s="122"/>
      <c r="H120" s="45"/>
      <c r="I120" s="46" t="s">
        <v>156</v>
      </c>
      <c r="J120" s="47"/>
      <c r="K120" s="45"/>
      <c r="L120" s="46" t="s">
        <v>156</v>
      </c>
      <c r="M120" s="47"/>
      <c r="N120" s="45"/>
      <c r="O120" s="46" t="s">
        <v>156</v>
      </c>
      <c r="P120" s="46"/>
      <c r="Q120" s="115"/>
      <c r="R120" s="90"/>
      <c r="S120" s="92"/>
      <c r="T120" s="116"/>
      <c r="U120" s="116"/>
      <c r="V120" s="116"/>
      <c r="W120" s="96"/>
    </row>
    <row r="121" spans="1:23" ht="21" customHeight="1" x14ac:dyDescent="0.2">
      <c r="A121" s="98">
        <f t="shared" ref="A121" si="115">SUM(A119+1)</f>
        <v>54</v>
      </c>
      <c r="B121" s="100" t="str">
        <f>[1]Sheet1!A41</f>
        <v>函南勇楽会・い組</v>
      </c>
      <c r="C121" s="102" t="s">
        <v>155</v>
      </c>
      <c r="D121" s="104">
        <v>12</v>
      </c>
      <c r="E121" s="106" t="str">
        <f t="shared" ref="E121" si="116">IF(E122+G122&gt;0,IF(E122&gt;G122,"○",IF(E122&lt;G122,"×","△")),"")</f>
        <v/>
      </c>
      <c r="F121" s="107"/>
      <c r="G121" s="108"/>
      <c r="H121" s="109"/>
      <c r="I121" s="110"/>
      <c r="J121" s="119"/>
      <c r="K121" s="106" t="str">
        <f>IF(K122+M122&gt;0,IF(K122&gt;M122,"○",IF(K122&lt;M122,"×","△")),"")</f>
        <v/>
      </c>
      <c r="L121" s="107"/>
      <c r="M121" s="108"/>
      <c r="N121" s="106" t="str">
        <f t="shared" ref="N121" si="117">IF(N122+P122&gt;0,IF(N122&gt;P122,"○",IF(N122&lt;P122,"×","△")),"")</f>
        <v/>
      </c>
      <c r="O121" s="107"/>
      <c r="P121" s="108"/>
      <c r="Q121" s="113"/>
      <c r="R121" s="90"/>
      <c r="S121" s="92"/>
      <c r="T121" s="94"/>
      <c r="U121" s="94"/>
      <c r="V121" s="94"/>
      <c r="W121" s="96"/>
    </row>
    <row r="122" spans="1:23" ht="21" customHeight="1" x14ac:dyDescent="0.2">
      <c r="A122" s="98"/>
      <c r="B122" s="100"/>
      <c r="C122" s="117"/>
      <c r="D122" s="118"/>
      <c r="E122" s="45"/>
      <c r="F122" s="46" t="s">
        <v>156</v>
      </c>
      <c r="G122" s="47"/>
      <c r="H122" s="120"/>
      <c r="I122" s="121"/>
      <c r="J122" s="122"/>
      <c r="K122" s="45"/>
      <c r="L122" s="46" t="s">
        <v>156</v>
      </c>
      <c r="M122" s="47"/>
      <c r="N122" s="45"/>
      <c r="O122" s="46" t="s">
        <v>156</v>
      </c>
      <c r="P122" s="46"/>
      <c r="Q122" s="115"/>
      <c r="R122" s="90"/>
      <c r="S122" s="92"/>
      <c r="T122" s="116"/>
      <c r="U122" s="116"/>
      <c r="V122" s="116"/>
      <c r="W122" s="96"/>
    </row>
    <row r="123" spans="1:23" ht="21" customHeight="1" x14ac:dyDescent="0.2">
      <c r="A123" s="98">
        <f t="shared" si="100"/>
        <v>55</v>
      </c>
      <c r="B123" s="100" t="str">
        <f>[1]Sheet1!A6</f>
        <v>サザン’97</v>
      </c>
      <c r="C123" s="102" t="s">
        <v>157</v>
      </c>
      <c r="D123" s="104">
        <v>3</v>
      </c>
      <c r="E123" s="106" t="str">
        <f>IF(E124+G124&gt;0,IF(E124&gt;G124,"○",IF(E124&lt;G124,"×","△")),"")</f>
        <v/>
      </c>
      <c r="F123" s="107"/>
      <c r="G123" s="108"/>
      <c r="H123" s="106" t="str">
        <f t="shared" ref="H123" si="118">IF(H124+J124&gt;0,IF(H124&gt;J124,"○",IF(H124&lt;J124,"×","△")),"")</f>
        <v/>
      </c>
      <c r="I123" s="107"/>
      <c r="J123" s="108"/>
      <c r="K123" s="109"/>
      <c r="L123" s="110"/>
      <c r="M123" s="119"/>
      <c r="N123" s="106" t="str">
        <f t="shared" ref="N123" si="119">IF(N124+P124&gt;0,IF(N124&gt;P124,"○",IF(N124&lt;P124,"×","△")),"")</f>
        <v/>
      </c>
      <c r="O123" s="107"/>
      <c r="P123" s="108"/>
      <c r="Q123" s="113"/>
      <c r="R123" s="90"/>
      <c r="S123" s="92"/>
      <c r="T123" s="94"/>
      <c r="U123" s="94"/>
      <c r="V123" s="94"/>
      <c r="W123" s="96"/>
    </row>
    <row r="124" spans="1:23" ht="21" customHeight="1" x14ac:dyDescent="0.2">
      <c r="A124" s="98"/>
      <c r="B124" s="100"/>
      <c r="C124" s="117"/>
      <c r="D124" s="118"/>
      <c r="E124" s="45"/>
      <c r="F124" s="46" t="s">
        <v>156</v>
      </c>
      <c r="G124" s="47"/>
      <c r="H124" s="45"/>
      <c r="I124" s="46" t="s">
        <v>156</v>
      </c>
      <c r="J124" s="47"/>
      <c r="K124" s="120"/>
      <c r="L124" s="121"/>
      <c r="M124" s="122"/>
      <c r="N124" s="45"/>
      <c r="O124" s="46" t="s">
        <v>156</v>
      </c>
      <c r="P124" s="46"/>
      <c r="Q124" s="115"/>
      <c r="R124" s="90"/>
      <c r="S124" s="92"/>
      <c r="T124" s="116"/>
      <c r="U124" s="116"/>
      <c r="V124" s="116"/>
      <c r="W124" s="96"/>
    </row>
    <row r="125" spans="1:23" ht="21" customHeight="1" x14ac:dyDescent="0.2">
      <c r="A125" s="98">
        <f t="shared" si="103"/>
        <v>56</v>
      </c>
      <c r="B125" s="100" t="str">
        <f>[1]Sheet1!A26</f>
        <v>西尾ブレイズ</v>
      </c>
      <c r="C125" s="102" t="s">
        <v>157</v>
      </c>
      <c r="D125" s="104">
        <v>23</v>
      </c>
      <c r="E125" s="106" t="str">
        <f>IF(E126+G126&gt;0,IF(E126&gt;G126,"○",IF(E126&lt;G126,"×","△")),"")</f>
        <v/>
      </c>
      <c r="F125" s="107"/>
      <c r="G125" s="108"/>
      <c r="H125" s="106" t="str">
        <f t="shared" ref="H125" si="120">IF(H126+J126&gt;0,IF(H126&gt;J126,"○",IF(H126&lt;J126,"×","△")),"")</f>
        <v/>
      </c>
      <c r="I125" s="107"/>
      <c r="J125" s="108"/>
      <c r="K125" s="106" t="str">
        <f t="shared" ref="K125" si="121">IF(K126+M126&gt;0,IF(K126&gt;M126,"○",IF(K126&lt;M126,"×","△")),"")</f>
        <v/>
      </c>
      <c r="L125" s="107"/>
      <c r="M125" s="108"/>
      <c r="N125" s="109"/>
      <c r="O125" s="110"/>
      <c r="P125" s="110"/>
      <c r="Q125" s="113"/>
      <c r="R125" s="90"/>
      <c r="S125" s="92"/>
      <c r="T125" s="94"/>
      <c r="U125" s="94"/>
      <c r="V125" s="94"/>
      <c r="W125" s="96"/>
    </row>
    <row r="126" spans="1:23" ht="21" customHeight="1" thickBot="1" x14ac:dyDescent="0.25">
      <c r="A126" s="99"/>
      <c r="B126" s="101"/>
      <c r="C126" s="103"/>
      <c r="D126" s="105"/>
      <c r="E126" s="48"/>
      <c r="F126" s="49" t="s">
        <v>156</v>
      </c>
      <c r="G126" s="50"/>
      <c r="H126" s="48"/>
      <c r="I126" s="49" t="s">
        <v>156</v>
      </c>
      <c r="J126" s="50"/>
      <c r="K126" s="48"/>
      <c r="L126" s="49" t="s">
        <v>156</v>
      </c>
      <c r="M126" s="50"/>
      <c r="N126" s="111"/>
      <c r="O126" s="112"/>
      <c r="P126" s="112"/>
      <c r="Q126" s="114"/>
      <c r="R126" s="91"/>
      <c r="S126" s="93"/>
      <c r="T126" s="95"/>
      <c r="U126" s="95"/>
      <c r="V126" s="95"/>
      <c r="W126" s="97"/>
    </row>
    <row r="127" spans="1:23" ht="21" customHeight="1" x14ac:dyDescent="0.2">
      <c r="A127" s="123" t="s">
        <v>176</v>
      </c>
      <c r="B127" s="124"/>
      <c r="C127" s="124"/>
      <c r="D127" s="125"/>
      <c r="E127" s="126">
        <f>A128</f>
        <v>57</v>
      </c>
      <c r="F127" s="126"/>
      <c r="G127" s="126"/>
      <c r="H127" s="126">
        <f>A130</f>
        <v>58</v>
      </c>
      <c r="I127" s="126"/>
      <c r="J127" s="126"/>
      <c r="K127" s="126">
        <f>A132</f>
        <v>59</v>
      </c>
      <c r="L127" s="126"/>
      <c r="M127" s="126"/>
      <c r="N127" s="126">
        <f>A134</f>
        <v>60</v>
      </c>
      <c r="O127" s="126"/>
      <c r="P127" s="127"/>
      <c r="Q127" s="41" t="s">
        <v>148</v>
      </c>
      <c r="R127" s="42" t="s">
        <v>149</v>
      </c>
      <c r="S127" s="42" t="s">
        <v>150</v>
      </c>
      <c r="T127" s="42" t="s">
        <v>151</v>
      </c>
      <c r="U127" s="42" t="s">
        <v>152</v>
      </c>
      <c r="V127" s="42" t="s">
        <v>153</v>
      </c>
      <c r="W127" s="43" t="s">
        <v>154</v>
      </c>
    </row>
    <row r="128" spans="1:23" ht="21" customHeight="1" x14ac:dyDescent="0.2">
      <c r="A128" s="98">
        <f>SUM(A125+1)</f>
        <v>57</v>
      </c>
      <c r="B128" s="100" t="str">
        <f>[1]Sheet1!A5</f>
        <v>ゆかいな仲間たち</v>
      </c>
      <c r="C128" s="102" t="s">
        <v>157</v>
      </c>
      <c r="D128" s="104">
        <v>2</v>
      </c>
      <c r="E128" s="109"/>
      <c r="F128" s="110"/>
      <c r="G128" s="119"/>
      <c r="H128" s="106" t="str">
        <f>IF(H129+J129&gt;0,IF(H129&gt;J129,"○",IF(H129&lt;J129,"×","△")),"")</f>
        <v/>
      </c>
      <c r="I128" s="107"/>
      <c r="J128" s="108"/>
      <c r="K128" s="106" t="str">
        <f>IF(K129+M129&gt;0,IF(K129&gt;M129,"○",IF(K129&lt;M129,"×","△")),"")</f>
        <v/>
      </c>
      <c r="L128" s="107"/>
      <c r="M128" s="108"/>
      <c r="N128" s="106" t="str">
        <f t="shared" ref="N128" si="122">IF(N129+P129&gt;0,IF(N129&gt;P129,"○",IF(N129&lt;P129,"×","△")),"")</f>
        <v/>
      </c>
      <c r="O128" s="107"/>
      <c r="P128" s="108"/>
      <c r="Q128" s="113"/>
      <c r="R128" s="90"/>
      <c r="S128" s="92"/>
      <c r="T128" s="94"/>
      <c r="U128" s="94"/>
      <c r="V128" s="94"/>
      <c r="W128" s="96"/>
    </row>
    <row r="129" spans="1:23" ht="21" customHeight="1" x14ac:dyDescent="0.2">
      <c r="A129" s="98"/>
      <c r="B129" s="100"/>
      <c r="C129" s="117"/>
      <c r="D129" s="118"/>
      <c r="E129" s="120"/>
      <c r="F129" s="121"/>
      <c r="G129" s="122"/>
      <c r="H129" s="45"/>
      <c r="I129" s="46" t="s">
        <v>156</v>
      </c>
      <c r="J129" s="47"/>
      <c r="K129" s="45"/>
      <c r="L129" s="46" t="s">
        <v>156</v>
      </c>
      <c r="M129" s="47"/>
      <c r="N129" s="45"/>
      <c r="O129" s="46" t="s">
        <v>156</v>
      </c>
      <c r="P129" s="46"/>
      <c r="Q129" s="115"/>
      <c r="R129" s="90"/>
      <c r="S129" s="92"/>
      <c r="T129" s="116"/>
      <c r="U129" s="116"/>
      <c r="V129" s="116"/>
      <c r="W129" s="96"/>
    </row>
    <row r="130" spans="1:23" ht="21" customHeight="1" x14ac:dyDescent="0.2">
      <c r="A130" s="98">
        <f t="shared" ref="A130" si="123">SUM(A128+1)</f>
        <v>58</v>
      </c>
      <c r="B130" s="100" t="str">
        <f>[1]総合順位!C29</f>
        <v>LINK SMILE 伊勢原／秦野</v>
      </c>
      <c r="C130" s="102" t="s">
        <v>158</v>
      </c>
      <c r="D130" s="104">
        <v>14</v>
      </c>
      <c r="E130" s="106" t="str">
        <f t="shared" ref="E130" si="124">IF(E131+G131&gt;0,IF(E131&gt;G131,"○",IF(E131&lt;G131,"×","△")),"")</f>
        <v/>
      </c>
      <c r="F130" s="107"/>
      <c r="G130" s="108"/>
      <c r="H130" s="109"/>
      <c r="I130" s="110"/>
      <c r="J130" s="119"/>
      <c r="K130" s="106" t="str">
        <f>IF(K131+M131&gt;0,IF(K131&gt;M131,"○",IF(K131&lt;M131,"×","△")),"")</f>
        <v/>
      </c>
      <c r="L130" s="107"/>
      <c r="M130" s="108"/>
      <c r="N130" s="106" t="str">
        <f t="shared" ref="N130" si="125">IF(N131+P131&gt;0,IF(N131&gt;P131,"○",IF(N131&lt;P131,"×","△")),"")</f>
        <v/>
      </c>
      <c r="O130" s="107"/>
      <c r="P130" s="108"/>
      <c r="Q130" s="113"/>
      <c r="R130" s="90"/>
      <c r="S130" s="92"/>
      <c r="T130" s="94"/>
      <c r="U130" s="94"/>
      <c r="V130" s="94"/>
      <c r="W130" s="96"/>
    </row>
    <row r="131" spans="1:23" ht="21" customHeight="1" x14ac:dyDescent="0.2">
      <c r="A131" s="98"/>
      <c r="B131" s="100"/>
      <c r="C131" s="117"/>
      <c r="D131" s="118"/>
      <c r="E131" s="45"/>
      <c r="F131" s="46" t="s">
        <v>156</v>
      </c>
      <c r="G131" s="47"/>
      <c r="H131" s="120"/>
      <c r="I131" s="121"/>
      <c r="J131" s="122"/>
      <c r="K131" s="45"/>
      <c r="L131" s="46" t="s">
        <v>156</v>
      </c>
      <c r="M131" s="47"/>
      <c r="N131" s="45"/>
      <c r="O131" s="46" t="s">
        <v>156</v>
      </c>
      <c r="P131" s="46"/>
      <c r="Q131" s="115"/>
      <c r="R131" s="90"/>
      <c r="S131" s="92"/>
      <c r="T131" s="116"/>
      <c r="U131" s="116"/>
      <c r="V131" s="116"/>
      <c r="W131" s="96"/>
    </row>
    <row r="132" spans="1:23" ht="21" customHeight="1" x14ac:dyDescent="0.2">
      <c r="A132" s="98">
        <f t="shared" si="90"/>
        <v>59</v>
      </c>
      <c r="B132" s="100" t="str">
        <f>[1]Sheet1!A40</f>
        <v>ハリケーンキッズ三島</v>
      </c>
      <c r="C132" s="102" t="s">
        <v>155</v>
      </c>
      <c r="D132" s="104">
        <v>11</v>
      </c>
      <c r="E132" s="106" t="str">
        <f>IF(E133+G133&gt;0,IF(E133&gt;G133,"○",IF(E133&lt;G133,"×","△")),"")</f>
        <v/>
      </c>
      <c r="F132" s="107"/>
      <c r="G132" s="108"/>
      <c r="H132" s="106" t="str">
        <f t="shared" ref="H132" si="126">IF(H133+J133&gt;0,IF(H133&gt;J133,"○",IF(H133&lt;J133,"×","△")),"")</f>
        <v/>
      </c>
      <c r="I132" s="107"/>
      <c r="J132" s="108"/>
      <c r="K132" s="109"/>
      <c r="L132" s="110"/>
      <c r="M132" s="119"/>
      <c r="N132" s="106" t="str">
        <f t="shared" ref="N132" si="127">IF(N133+P133&gt;0,IF(N133&gt;P133,"○",IF(N133&lt;P133,"×","△")),"")</f>
        <v/>
      </c>
      <c r="O132" s="107"/>
      <c r="P132" s="108"/>
      <c r="Q132" s="113"/>
      <c r="R132" s="90"/>
      <c r="S132" s="92"/>
      <c r="T132" s="94"/>
      <c r="U132" s="94"/>
      <c r="V132" s="94"/>
      <c r="W132" s="96"/>
    </row>
    <row r="133" spans="1:23" ht="21" customHeight="1" x14ac:dyDescent="0.2">
      <c r="A133" s="98"/>
      <c r="B133" s="100"/>
      <c r="C133" s="117"/>
      <c r="D133" s="118"/>
      <c r="E133" s="45"/>
      <c r="F133" s="46" t="s">
        <v>156</v>
      </c>
      <c r="G133" s="47"/>
      <c r="H133" s="45"/>
      <c r="I133" s="46" t="s">
        <v>156</v>
      </c>
      <c r="J133" s="47"/>
      <c r="K133" s="120"/>
      <c r="L133" s="121"/>
      <c r="M133" s="122"/>
      <c r="N133" s="45"/>
      <c r="O133" s="46" t="s">
        <v>156</v>
      </c>
      <c r="P133" s="46"/>
      <c r="Q133" s="115"/>
      <c r="R133" s="90"/>
      <c r="S133" s="92"/>
      <c r="T133" s="116"/>
      <c r="U133" s="116"/>
      <c r="V133" s="116"/>
      <c r="W133" s="96"/>
    </row>
    <row r="134" spans="1:23" ht="21" customHeight="1" x14ac:dyDescent="0.2">
      <c r="A134" s="98">
        <f t="shared" si="93"/>
        <v>60</v>
      </c>
      <c r="B134" s="100" t="str">
        <f>[1]Sheet1!A29</f>
        <v>わいわいパラダイス</v>
      </c>
      <c r="C134" s="102" t="s">
        <v>157</v>
      </c>
      <c r="D134" s="104">
        <v>26</v>
      </c>
      <c r="E134" s="106" t="str">
        <f>IF(E135+G135&gt;0,IF(E135&gt;G135,"○",IF(E135&lt;G135,"×","△")),"")</f>
        <v/>
      </c>
      <c r="F134" s="107"/>
      <c r="G134" s="108"/>
      <c r="H134" s="106" t="str">
        <f t="shared" ref="H134" si="128">IF(H135+J135&gt;0,IF(H135&gt;J135,"○",IF(H135&lt;J135,"×","△")),"")</f>
        <v/>
      </c>
      <c r="I134" s="107"/>
      <c r="J134" s="108"/>
      <c r="K134" s="106" t="str">
        <f t="shared" ref="K134" si="129">IF(K135+M135&gt;0,IF(K135&gt;M135,"○",IF(K135&lt;M135,"×","△")),"")</f>
        <v/>
      </c>
      <c r="L134" s="107"/>
      <c r="M134" s="108"/>
      <c r="N134" s="109"/>
      <c r="O134" s="110"/>
      <c r="P134" s="110"/>
      <c r="Q134" s="113"/>
      <c r="R134" s="90"/>
      <c r="S134" s="92"/>
      <c r="T134" s="94"/>
      <c r="U134" s="94"/>
      <c r="V134" s="94"/>
      <c r="W134" s="96"/>
    </row>
    <row r="135" spans="1:23" ht="21" customHeight="1" thickBot="1" x14ac:dyDescent="0.25">
      <c r="A135" s="99"/>
      <c r="B135" s="101"/>
      <c r="C135" s="103"/>
      <c r="D135" s="105"/>
      <c r="E135" s="48"/>
      <c r="F135" s="49" t="s">
        <v>156</v>
      </c>
      <c r="G135" s="50"/>
      <c r="H135" s="48"/>
      <c r="I135" s="49" t="s">
        <v>156</v>
      </c>
      <c r="J135" s="50"/>
      <c r="K135" s="48"/>
      <c r="L135" s="49" t="s">
        <v>156</v>
      </c>
      <c r="M135" s="50"/>
      <c r="N135" s="111"/>
      <c r="O135" s="112"/>
      <c r="P135" s="112"/>
      <c r="Q135" s="114"/>
      <c r="R135" s="91"/>
      <c r="S135" s="93"/>
      <c r="T135" s="95"/>
      <c r="U135" s="95"/>
      <c r="V135" s="95"/>
      <c r="W135" s="97"/>
    </row>
    <row r="136" spans="1:23" ht="21" customHeight="1" x14ac:dyDescent="0.2">
      <c r="A136" s="123" t="s">
        <v>177</v>
      </c>
      <c r="B136" s="124"/>
      <c r="C136" s="124"/>
      <c r="D136" s="125"/>
      <c r="E136" s="126">
        <f>A137</f>
        <v>61</v>
      </c>
      <c r="F136" s="126"/>
      <c r="G136" s="126"/>
      <c r="H136" s="126">
        <f>A139</f>
        <v>62</v>
      </c>
      <c r="I136" s="126"/>
      <c r="J136" s="126"/>
      <c r="K136" s="126">
        <f>A141</f>
        <v>63</v>
      </c>
      <c r="L136" s="126"/>
      <c r="M136" s="126"/>
      <c r="N136" s="126">
        <f>A143</f>
        <v>64</v>
      </c>
      <c r="O136" s="126"/>
      <c r="P136" s="127"/>
      <c r="Q136" s="41" t="s">
        <v>148</v>
      </c>
      <c r="R136" s="42" t="s">
        <v>149</v>
      </c>
      <c r="S136" s="42" t="s">
        <v>150</v>
      </c>
      <c r="T136" s="42" t="s">
        <v>151</v>
      </c>
      <c r="U136" s="42" t="s">
        <v>152</v>
      </c>
      <c r="V136" s="42" t="s">
        <v>153</v>
      </c>
      <c r="W136" s="43" t="s">
        <v>154</v>
      </c>
    </row>
    <row r="137" spans="1:23" ht="21" customHeight="1" x14ac:dyDescent="0.2">
      <c r="A137" s="98">
        <f>SUM(A134+1)</f>
        <v>61</v>
      </c>
      <c r="B137" s="100" t="str">
        <f>[1]Sheet1!A46</f>
        <v>マジカルキッズ</v>
      </c>
      <c r="C137" s="102" t="s">
        <v>155</v>
      </c>
      <c r="D137" s="104">
        <v>17</v>
      </c>
      <c r="E137" s="109"/>
      <c r="F137" s="110"/>
      <c r="G137" s="119"/>
      <c r="H137" s="106" t="str">
        <f>IF(H138+J138&gt;0,IF(H138&gt;J138,"○",IF(H138&lt;J138,"×","△")),"")</f>
        <v/>
      </c>
      <c r="I137" s="107"/>
      <c r="J137" s="108"/>
      <c r="K137" s="106" t="str">
        <f>IF(K138+M138&gt;0,IF(K138&gt;M138,"○",IF(K138&lt;M138,"×","△")),"")</f>
        <v/>
      </c>
      <c r="L137" s="107"/>
      <c r="M137" s="108"/>
      <c r="N137" s="106" t="str">
        <f t="shared" ref="N137" si="130">IF(N138+P138&gt;0,IF(N138&gt;P138,"○",IF(N138&lt;P138,"×","△")),"")</f>
        <v/>
      </c>
      <c r="O137" s="107"/>
      <c r="P137" s="108"/>
      <c r="Q137" s="113"/>
      <c r="R137" s="90"/>
      <c r="S137" s="92"/>
      <c r="T137" s="94"/>
      <c r="U137" s="94"/>
      <c r="V137" s="94"/>
      <c r="W137" s="96"/>
    </row>
    <row r="138" spans="1:23" ht="21" customHeight="1" x14ac:dyDescent="0.2">
      <c r="A138" s="98"/>
      <c r="B138" s="100"/>
      <c r="C138" s="117"/>
      <c r="D138" s="118"/>
      <c r="E138" s="120"/>
      <c r="F138" s="121"/>
      <c r="G138" s="122"/>
      <c r="H138" s="45"/>
      <c r="I138" s="46" t="s">
        <v>156</v>
      </c>
      <c r="J138" s="47"/>
      <c r="K138" s="45"/>
      <c r="L138" s="46" t="s">
        <v>156</v>
      </c>
      <c r="M138" s="47"/>
      <c r="N138" s="45"/>
      <c r="O138" s="46" t="s">
        <v>156</v>
      </c>
      <c r="P138" s="46"/>
      <c r="Q138" s="115"/>
      <c r="R138" s="90"/>
      <c r="S138" s="92"/>
      <c r="T138" s="116"/>
      <c r="U138" s="116"/>
      <c r="V138" s="116"/>
      <c r="W138" s="96"/>
    </row>
    <row r="139" spans="1:23" ht="21" customHeight="1" x14ac:dyDescent="0.2">
      <c r="A139" s="98">
        <f t="shared" ref="A139" si="131">SUM(A137+1)</f>
        <v>62</v>
      </c>
      <c r="B139" s="100" t="str">
        <f>[1]Sheet1!A4</f>
        <v>鶴城D.B.C</v>
      </c>
      <c r="C139" s="102" t="s">
        <v>157</v>
      </c>
      <c r="D139" s="104">
        <v>1</v>
      </c>
      <c r="E139" s="106" t="str">
        <f t="shared" ref="E139" si="132">IF(E140+G140&gt;0,IF(E140&gt;G140,"○",IF(E140&lt;G140,"×","△")),"")</f>
        <v/>
      </c>
      <c r="F139" s="107"/>
      <c r="G139" s="108"/>
      <c r="H139" s="109"/>
      <c r="I139" s="110"/>
      <c r="J139" s="119"/>
      <c r="K139" s="106" t="str">
        <f>IF(K140+M140&gt;0,IF(K140&gt;M140,"○",IF(K140&lt;M140,"×","△")),"")</f>
        <v/>
      </c>
      <c r="L139" s="107"/>
      <c r="M139" s="108"/>
      <c r="N139" s="106" t="str">
        <f t="shared" ref="N139" si="133">IF(N140+P140&gt;0,IF(N140&gt;P140,"○",IF(N140&lt;P140,"×","△")),"")</f>
        <v/>
      </c>
      <c r="O139" s="107"/>
      <c r="P139" s="108"/>
      <c r="Q139" s="113"/>
      <c r="R139" s="90"/>
      <c r="S139" s="92"/>
      <c r="T139" s="94"/>
      <c r="U139" s="94"/>
      <c r="V139" s="94"/>
      <c r="W139" s="96"/>
    </row>
    <row r="140" spans="1:23" ht="21" customHeight="1" x14ac:dyDescent="0.2">
      <c r="A140" s="98"/>
      <c r="B140" s="100"/>
      <c r="C140" s="117"/>
      <c r="D140" s="118"/>
      <c r="E140" s="45"/>
      <c r="F140" s="46" t="s">
        <v>156</v>
      </c>
      <c r="G140" s="47"/>
      <c r="H140" s="120"/>
      <c r="I140" s="121"/>
      <c r="J140" s="122"/>
      <c r="K140" s="45"/>
      <c r="L140" s="46" t="s">
        <v>156</v>
      </c>
      <c r="M140" s="47"/>
      <c r="N140" s="45"/>
      <c r="O140" s="46" t="s">
        <v>156</v>
      </c>
      <c r="P140" s="46"/>
      <c r="Q140" s="115"/>
      <c r="R140" s="90"/>
      <c r="S140" s="92"/>
      <c r="T140" s="116"/>
      <c r="U140" s="116"/>
      <c r="V140" s="116"/>
      <c r="W140" s="96"/>
    </row>
    <row r="141" spans="1:23" ht="21" customHeight="1" x14ac:dyDescent="0.2">
      <c r="A141" s="98">
        <f t="shared" si="100"/>
        <v>63</v>
      </c>
      <c r="B141" s="100" t="str">
        <f>[1]総合順位!C37</f>
        <v>厚木SUPERKIDS</v>
      </c>
      <c r="C141" s="102" t="s">
        <v>158</v>
      </c>
      <c r="D141" s="104">
        <v>16</v>
      </c>
      <c r="E141" s="106" t="str">
        <f>IF(E142+G142&gt;0,IF(E142&gt;G142,"○",IF(E142&lt;G142,"×","△")),"")</f>
        <v/>
      </c>
      <c r="F141" s="107"/>
      <c r="G141" s="108"/>
      <c r="H141" s="106" t="str">
        <f t="shared" ref="H141" si="134">IF(H142+J142&gt;0,IF(H142&gt;J142,"○",IF(H142&lt;J142,"×","△")),"")</f>
        <v/>
      </c>
      <c r="I141" s="107"/>
      <c r="J141" s="108"/>
      <c r="K141" s="109"/>
      <c r="L141" s="110"/>
      <c r="M141" s="119"/>
      <c r="N141" s="106" t="str">
        <f t="shared" ref="N141" si="135">IF(N142+P142&gt;0,IF(N142&gt;P142,"○",IF(N142&lt;P142,"×","△")),"")</f>
        <v/>
      </c>
      <c r="O141" s="107"/>
      <c r="P141" s="108"/>
      <c r="Q141" s="113"/>
      <c r="R141" s="90"/>
      <c r="S141" s="92"/>
      <c r="T141" s="94"/>
      <c r="U141" s="94"/>
      <c r="V141" s="94"/>
      <c r="W141" s="96"/>
    </row>
    <row r="142" spans="1:23" ht="21" customHeight="1" x14ac:dyDescent="0.2">
      <c r="A142" s="98"/>
      <c r="B142" s="100"/>
      <c r="C142" s="117"/>
      <c r="D142" s="118"/>
      <c r="E142" s="45"/>
      <c r="F142" s="46" t="s">
        <v>156</v>
      </c>
      <c r="G142" s="47"/>
      <c r="H142" s="45"/>
      <c r="I142" s="46" t="s">
        <v>156</v>
      </c>
      <c r="J142" s="47"/>
      <c r="K142" s="120"/>
      <c r="L142" s="121"/>
      <c r="M142" s="122"/>
      <c r="N142" s="45"/>
      <c r="O142" s="46" t="s">
        <v>156</v>
      </c>
      <c r="P142" s="46"/>
      <c r="Q142" s="115"/>
      <c r="R142" s="90"/>
      <c r="S142" s="92"/>
      <c r="T142" s="116"/>
      <c r="U142" s="116"/>
      <c r="V142" s="116"/>
      <c r="W142" s="96"/>
    </row>
    <row r="143" spans="1:23" ht="21" customHeight="1" x14ac:dyDescent="0.2">
      <c r="A143" s="98">
        <f t="shared" si="103"/>
        <v>64</v>
      </c>
      <c r="B143" s="100" t="str">
        <f>[1]Sheet1!A39</f>
        <v>IWATA DRAGONFLIES</v>
      </c>
      <c r="C143" s="102" t="s">
        <v>155</v>
      </c>
      <c r="D143" s="104">
        <v>10</v>
      </c>
      <c r="E143" s="106" t="str">
        <f>IF(E144+G144&gt;0,IF(E144&gt;G144,"○",IF(E144&lt;G144,"×","△")),"")</f>
        <v/>
      </c>
      <c r="F143" s="107"/>
      <c r="G143" s="108"/>
      <c r="H143" s="106" t="str">
        <f t="shared" ref="H143" si="136">IF(H144+J144&gt;0,IF(H144&gt;J144,"○",IF(H144&lt;J144,"×","△")),"")</f>
        <v/>
      </c>
      <c r="I143" s="107"/>
      <c r="J143" s="108"/>
      <c r="K143" s="106" t="str">
        <f t="shared" ref="K143" si="137">IF(K144+M144&gt;0,IF(K144&gt;M144,"○",IF(K144&lt;M144,"×","△")),"")</f>
        <v/>
      </c>
      <c r="L143" s="107"/>
      <c r="M143" s="108"/>
      <c r="N143" s="109"/>
      <c r="O143" s="110"/>
      <c r="P143" s="110"/>
      <c r="Q143" s="113"/>
      <c r="R143" s="90"/>
      <c r="S143" s="92"/>
      <c r="T143" s="94"/>
      <c r="U143" s="94"/>
      <c r="V143" s="94"/>
      <c r="W143" s="96"/>
    </row>
    <row r="144" spans="1:23" ht="21" customHeight="1" thickBot="1" x14ac:dyDescent="0.25">
      <c r="A144" s="99"/>
      <c r="B144" s="101"/>
      <c r="C144" s="103"/>
      <c r="D144" s="105"/>
      <c r="E144" s="48"/>
      <c r="F144" s="49" t="s">
        <v>156</v>
      </c>
      <c r="G144" s="50"/>
      <c r="H144" s="48"/>
      <c r="I144" s="49" t="s">
        <v>156</v>
      </c>
      <c r="J144" s="50"/>
      <c r="K144" s="48"/>
      <c r="L144" s="49" t="s">
        <v>156</v>
      </c>
      <c r="M144" s="50"/>
      <c r="N144" s="111"/>
      <c r="O144" s="112"/>
      <c r="P144" s="112"/>
      <c r="Q144" s="114"/>
      <c r="R144" s="91"/>
      <c r="S144" s="93"/>
      <c r="T144" s="95"/>
      <c r="U144" s="95"/>
      <c r="V144" s="95"/>
      <c r="W144" s="97"/>
    </row>
  </sheetData>
  <mergeCells count="1040">
    <mergeCell ref="T2:T3"/>
    <mergeCell ref="U2:U3"/>
    <mergeCell ref="V2:V3"/>
    <mergeCell ref="W2:W3"/>
    <mergeCell ref="A4:A5"/>
    <mergeCell ref="B4:B5"/>
    <mergeCell ref="C4:C5"/>
    <mergeCell ref="D4:D5"/>
    <mergeCell ref="E4:G4"/>
    <mergeCell ref="H4:J5"/>
    <mergeCell ref="H2:J2"/>
    <mergeCell ref="K2:M2"/>
    <mergeCell ref="N2:P2"/>
    <mergeCell ref="Q2:Q3"/>
    <mergeCell ref="R2:R3"/>
    <mergeCell ref="S2:S3"/>
    <mergeCell ref="A1:D1"/>
    <mergeCell ref="E1:G1"/>
    <mergeCell ref="H1:J1"/>
    <mergeCell ref="K1:M1"/>
    <mergeCell ref="N1:P1"/>
    <mergeCell ref="A2:A3"/>
    <mergeCell ref="B2:B3"/>
    <mergeCell ref="C2:C3"/>
    <mergeCell ref="D2:D3"/>
    <mergeCell ref="E2:G3"/>
    <mergeCell ref="V6:V7"/>
    <mergeCell ref="W6:W7"/>
    <mergeCell ref="A8:A9"/>
    <mergeCell ref="B8:B9"/>
    <mergeCell ref="C8:C9"/>
    <mergeCell ref="D8:D9"/>
    <mergeCell ref="E8:G8"/>
    <mergeCell ref="H8:J8"/>
    <mergeCell ref="K8:M8"/>
    <mergeCell ref="N8:P9"/>
    <mergeCell ref="N6:P6"/>
    <mergeCell ref="Q6:Q7"/>
    <mergeCell ref="R6:R7"/>
    <mergeCell ref="S6:S7"/>
    <mergeCell ref="T6:T7"/>
    <mergeCell ref="U6:U7"/>
    <mergeCell ref="U4:U5"/>
    <mergeCell ref="V4:V5"/>
    <mergeCell ref="W4:W5"/>
    <mergeCell ref="A6:A7"/>
    <mergeCell ref="B6:B7"/>
    <mergeCell ref="C6:C7"/>
    <mergeCell ref="D6:D7"/>
    <mergeCell ref="E6:G6"/>
    <mergeCell ref="H6:J6"/>
    <mergeCell ref="K6:M7"/>
    <mergeCell ref="K4:M4"/>
    <mergeCell ref="N4:P4"/>
    <mergeCell ref="Q4:Q5"/>
    <mergeCell ref="R4:R5"/>
    <mergeCell ref="S4:S5"/>
    <mergeCell ref="T4:T5"/>
    <mergeCell ref="A11:A12"/>
    <mergeCell ref="B11:B12"/>
    <mergeCell ref="C11:C12"/>
    <mergeCell ref="D11:D12"/>
    <mergeCell ref="E11:G12"/>
    <mergeCell ref="H11:J11"/>
    <mergeCell ref="W8:W9"/>
    <mergeCell ref="A10:D10"/>
    <mergeCell ref="E10:G10"/>
    <mergeCell ref="H10:J10"/>
    <mergeCell ref="K10:M10"/>
    <mergeCell ref="N10:P10"/>
    <mergeCell ref="Q8:Q9"/>
    <mergeCell ref="R8:R9"/>
    <mergeCell ref="S8:S9"/>
    <mergeCell ref="T8:T9"/>
    <mergeCell ref="U8:U9"/>
    <mergeCell ref="V8:V9"/>
    <mergeCell ref="V13:V14"/>
    <mergeCell ref="W13:W14"/>
    <mergeCell ref="A15:A16"/>
    <mergeCell ref="B15:B16"/>
    <mergeCell ref="C15:C16"/>
    <mergeCell ref="D15:D16"/>
    <mergeCell ref="E15:G15"/>
    <mergeCell ref="H15:J15"/>
    <mergeCell ref="K15:M16"/>
    <mergeCell ref="N15:P15"/>
    <mergeCell ref="N13:P13"/>
    <mergeCell ref="Q13:Q14"/>
    <mergeCell ref="R13:R14"/>
    <mergeCell ref="S13:S14"/>
    <mergeCell ref="T13:T14"/>
    <mergeCell ref="U13:U14"/>
    <mergeCell ref="U11:U12"/>
    <mergeCell ref="V11:V12"/>
    <mergeCell ref="W11:W12"/>
    <mergeCell ref="A13:A14"/>
    <mergeCell ref="B13:B14"/>
    <mergeCell ref="C13:C14"/>
    <mergeCell ref="D13:D14"/>
    <mergeCell ref="E13:G13"/>
    <mergeCell ref="H13:J14"/>
    <mergeCell ref="K13:M13"/>
    <mergeCell ref="K11:M11"/>
    <mergeCell ref="N11:P11"/>
    <mergeCell ref="Q11:Q12"/>
    <mergeCell ref="R11:R12"/>
    <mergeCell ref="S11:S12"/>
    <mergeCell ref="T11:T12"/>
    <mergeCell ref="R17:R18"/>
    <mergeCell ref="S17:S18"/>
    <mergeCell ref="T17:T18"/>
    <mergeCell ref="U17:U18"/>
    <mergeCell ref="V17:V18"/>
    <mergeCell ref="W17:W18"/>
    <mergeCell ref="W15:W16"/>
    <mergeCell ref="A17:A18"/>
    <mergeCell ref="B17:B18"/>
    <mergeCell ref="C17:C18"/>
    <mergeCell ref="D17:D18"/>
    <mergeCell ref="E17:G17"/>
    <mergeCell ref="H17:J17"/>
    <mergeCell ref="K17:M17"/>
    <mergeCell ref="N17:P18"/>
    <mergeCell ref="Q17:Q18"/>
    <mergeCell ref="Q15:Q16"/>
    <mergeCell ref="R15:R16"/>
    <mergeCell ref="S15:S16"/>
    <mergeCell ref="T15:T16"/>
    <mergeCell ref="U15:U16"/>
    <mergeCell ref="V15:V16"/>
    <mergeCell ref="T20:T21"/>
    <mergeCell ref="U20:U21"/>
    <mergeCell ref="V20:V21"/>
    <mergeCell ref="W20:W21"/>
    <mergeCell ref="A22:A23"/>
    <mergeCell ref="B22:B23"/>
    <mergeCell ref="C22:C23"/>
    <mergeCell ref="D22:D23"/>
    <mergeCell ref="E22:G22"/>
    <mergeCell ref="H22:J23"/>
    <mergeCell ref="H20:J20"/>
    <mergeCell ref="K20:M20"/>
    <mergeCell ref="N20:P20"/>
    <mergeCell ref="Q20:Q21"/>
    <mergeCell ref="R20:R21"/>
    <mergeCell ref="S20:S21"/>
    <mergeCell ref="A19:D19"/>
    <mergeCell ref="E19:G19"/>
    <mergeCell ref="H19:J19"/>
    <mergeCell ref="K19:M19"/>
    <mergeCell ref="N19:P19"/>
    <mergeCell ref="A20:A21"/>
    <mergeCell ref="B20:B21"/>
    <mergeCell ref="C20:C21"/>
    <mergeCell ref="D20:D21"/>
    <mergeCell ref="E20:G21"/>
    <mergeCell ref="V24:V25"/>
    <mergeCell ref="W24:W25"/>
    <mergeCell ref="A26:A27"/>
    <mergeCell ref="B26:B27"/>
    <mergeCell ref="C26:C27"/>
    <mergeCell ref="D26:D27"/>
    <mergeCell ref="E26:G26"/>
    <mergeCell ref="H26:J26"/>
    <mergeCell ref="K26:M26"/>
    <mergeCell ref="N26:P27"/>
    <mergeCell ref="N24:P24"/>
    <mergeCell ref="Q24:Q25"/>
    <mergeCell ref="R24:R25"/>
    <mergeCell ref="S24:S25"/>
    <mergeCell ref="T24:T25"/>
    <mergeCell ref="U24:U25"/>
    <mergeCell ref="U22:U23"/>
    <mergeCell ref="V22:V23"/>
    <mergeCell ref="W22:W23"/>
    <mergeCell ref="A24:A25"/>
    <mergeCell ref="B24:B25"/>
    <mergeCell ref="C24:C25"/>
    <mergeCell ref="D24:D25"/>
    <mergeCell ref="E24:G24"/>
    <mergeCell ref="H24:J24"/>
    <mergeCell ref="K24:M25"/>
    <mergeCell ref="K22:M22"/>
    <mergeCell ref="N22:P22"/>
    <mergeCell ref="Q22:Q23"/>
    <mergeCell ref="R22:R23"/>
    <mergeCell ref="S22:S23"/>
    <mergeCell ref="T22:T23"/>
    <mergeCell ref="A29:A30"/>
    <mergeCell ref="B29:B30"/>
    <mergeCell ref="C29:C30"/>
    <mergeCell ref="D29:D30"/>
    <mergeCell ref="E29:G30"/>
    <mergeCell ref="H29:J29"/>
    <mergeCell ref="W26:W27"/>
    <mergeCell ref="A28:D28"/>
    <mergeCell ref="E28:G28"/>
    <mergeCell ref="H28:J28"/>
    <mergeCell ref="K28:M28"/>
    <mergeCell ref="N28:P28"/>
    <mergeCell ref="Q26:Q27"/>
    <mergeCell ref="R26:R27"/>
    <mergeCell ref="S26:S27"/>
    <mergeCell ref="T26:T27"/>
    <mergeCell ref="U26:U27"/>
    <mergeCell ref="V26:V27"/>
    <mergeCell ref="V31:V32"/>
    <mergeCell ref="W31:W32"/>
    <mergeCell ref="A33:A34"/>
    <mergeCell ref="B33:B34"/>
    <mergeCell ref="C33:C34"/>
    <mergeCell ref="D33:D34"/>
    <mergeCell ref="E33:G33"/>
    <mergeCell ref="H33:J33"/>
    <mergeCell ref="K33:M34"/>
    <mergeCell ref="N33:P33"/>
    <mergeCell ref="N31:P31"/>
    <mergeCell ref="Q31:Q32"/>
    <mergeCell ref="R31:R32"/>
    <mergeCell ref="S31:S32"/>
    <mergeCell ref="T31:T32"/>
    <mergeCell ref="U31:U32"/>
    <mergeCell ref="U29:U30"/>
    <mergeCell ref="V29:V30"/>
    <mergeCell ref="W29:W30"/>
    <mergeCell ref="A31:A32"/>
    <mergeCell ref="B31:B32"/>
    <mergeCell ref="C31:C32"/>
    <mergeCell ref="D31:D32"/>
    <mergeCell ref="E31:G31"/>
    <mergeCell ref="H31:J32"/>
    <mergeCell ref="K31:M31"/>
    <mergeCell ref="K29:M29"/>
    <mergeCell ref="N29:P29"/>
    <mergeCell ref="Q29:Q30"/>
    <mergeCell ref="R29:R30"/>
    <mergeCell ref="S29:S30"/>
    <mergeCell ref="T29:T30"/>
    <mergeCell ref="R35:R36"/>
    <mergeCell ref="S35:S36"/>
    <mergeCell ref="T35:T36"/>
    <mergeCell ref="U35:U36"/>
    <mergeCell ref="V35:V36"/>
    <mergeCell ref="W35:W36"/>
    <mergeCell ref="W33:W34"/>
    <mergeCell ref="A35:A36"/>
    <mergeCell ref="B35:B36"/>
    <mergeCell ref="C35:C36"/>
    <mergeCell ref="D35:D36"/>
    <mergeCell ref="E35:G35"/>
    <mergeCell ref="H35:J35"/>
    <mergeCell ref="K35:M35"/>
    <mergeCell ref="N35:P36"/>
    <mergeCell ref="Q35:Q36"/>
    <mergeCell ref="Q33:Q34"/>
    <mergeCell ref="R33:R34"/>
    <mergeCell ref="S33:S34"/>
    <mergeCell ref="T33:T34"/>
    <mergeCell ref="U33:U34"/>
    <mergeCell ref="V33:V34"/>
    <mergeCell ref="T38:T39"/>
    <mergeCell ref="U38:U39"/>
    <mergeCell ref="V38:V39"/>
    <mergeCell ref="W38:W39"/>
    <mergeCell ref="A40:A41"/>
    <mergeCell ref="B40:B41"/>
    <mergeCell ref="C40:C41"/>
    <mergeCell ref="D40:D41"/>
    <mergeCell ref="E40:G40"/>
    <mergeCell ref="H40:J41"/>
    <mergeCell ref="H38:J38"/>
    <mergeCell ref="K38:M38"/>
    <mergeCell ref="N38:P38"/>
    <mergeCell ref="Q38:Q39"/>
    <mergeCell ref="R38:R39"/>
    <mergeCell ref="S38:S39"/>
    <mergeCell ref="A37:D37"/>
    <mergeCell ref="E37:G37"/>
    <mergeCell ref="H37:J37"/>
    <mergeCell ref="K37:M37"/>
    <mergeCell ref="N37:P37"/>
    <mergeCell ref="A38:A39"/>
    <mergeCell ref="B38:B39"/>
    <mergeCell ref="C38:C39"/>
    <mergeCell ref="D38:D39"/>
    <mergeCell ref="E38:G39"/>
    <mergeCell ref="V42:V43"/>
    <mergeCell ref="W42:W43"/>
    <mergeCell ref="A44:A45"/>
    <mergeCell ref="B44:B45"/>
    <mergeCell ref="C44:C45"/>
    <mergeCell ref="D44:D45"/>
    <mergeCell ref="E44:G44"/>
    <mergeCell ref="H44:J44"/>
    <mergeCell ref="K44:M44"/>
    <mergeCell ref="N44:P45"/>
    <mergeCell ref="N42:P42"/>
    <mergeCell ref="Q42:Q43"/>
    <mergeCell ref="R42:R43"/>
    <mergeCell ref="S42:S43"/>
    <mergeCell ref="T42:T43"/>
    <mergeCell ref="U42:U43"/>
    <mergeCell ref="U40:U41"/>
    <mergeCell ref="V40:V41"/>
    <mergeCell ref="W40:W41"/>
    <mergeCell ref="A42:A43"/>
    <mergeCell ref="B42:B43"/>
    <mergeCell ref="C42:C43"/>
    <mergeCell ref="D42:D43"/>
    <mergeCell ref="E42:G42"/>
    <mergeCell ref="H42:J42"/>
    <mergeCell ref="K42:M43"/>
    <mergeCell ref="K40:M40"/>
    <mergeCell ref="N40:P40"/>
    <mergeCell ref="Q40:Q41"/>
    <mergeCell ref="R40:R41"/>
    <mergeCell ref="S40:S41"/>
    <mergeCell ref="T40:T41"/>
    <mergeCell ref="A47:A48"/>
    <mergeCell ref="B47:B48"/>
    <mergeCell ref="C47:C48"/>
    <mergeCell ref="D47:D48"/>
    <mergeCell ref="E47:G48"/>
    <mergeCell ref="H47:J47"/>
    <mergeCell ref="W44:W45"/>
    <mergeCell ref="A46:D46"/>
    <mergeCell ref="E46:G46"/>
    <mergeCell ref="H46:J46"/>
    <mergeCell ref="K46:M46"/>
    <mergeCell ref="N46:P46"/>
    <mergeCell ref="Q44:Q45"/>
    <mergeCell ref="R44:R45"/>
    <mergeCell ref="S44:S45"/>
    <mergeCell ref="T44:T45"/>
    <mergeCell ref="U44:U45"/>
    <mergeCell ref="V44:V45"/>
    <mergeCell ref="V49:V50"/>
    <mergeCell ref="W49:W50"/>
    <mergeCell ref="A51:A52"/>
    <mergeCell ref="B51:B52"/>
    <mergeCell ref="C51:C52"/>
    <mergeCell ref="D51:D52"/>
    <mergeCell ref="E51:G51"/>
    <mergeCell ref="H51:J51"/>
    <mergeCell ref="K51:M52"/>
    <mergeCell ref="N51:P51"/>
    <mergeCell ref="N49:P49"/>
    <mergeCell ref="Q49:Q50"/>
    <mergeCell ref="R49:R50"/>
    <mergeCell ref="S49:S50"/>
    <mergeCell ref="T49:T50"/>
    <mergeCell ref="U49:U50"/>
    <mergeCell ref="U47:U48"/>
    <mergeCell ref="V47:V48"/>
    <mergeCell ref="W47:W48"/>
    <mergeCell ref="A49:A50"/>
    <mergeCell ref="B49:B50"/>
    <mergeCell ref="C49:C50"/>
    <mergeCell ref="D49:D50"/>
    <mergeCell ref="E49:G49"/>
    <mergeCell ref="H49:J50"/>
    <mergeCell ref="K49:M49"/>
    <mergeCell ref="K47:M47"/>
    <mergeCell ref="N47:P47"/>
    <mergeCell ref="Q47:Q48"/>
    <mergeCell ref="R47:R48"/>
    <mergeCell ref="S47:S48"/>
    <mergeCell ref="T47:T48"/>
    <mergeCell ref="R53:R54"/>
    <mergeCell ref="S53:S54"/>
    <mergeCell ref="T53:T54"/>
    <mergeCell ref="U53:U54"/>
    <mergeCell ref="V53:V54"/>
    <mergeCell ref="W53:W54"/>
    <mergeCell ref="W51:W52"/>
    <mergeCell ref="A53:A54"/>
    <mergeCell ref="B53:B54"/>
    <mergeCell ref="C53:C54"/>
    <mergeCell ref="D53:D54"/>
    <mergeCell ref="E53:G53"/>
    <mergeCell ref="H53:J53"/>
    <mergeCell ref="K53:M53"/>
    <mergeCell ref="N53:P54"/>
    <mergeCell ref="Q53:Q54"/>
    <mergeCell ref="Q51:Q52"/>
    <mergeCell ref="R51:R52"/>
    <mergeCell ref="S51:S52"/>
    <mergeCell ref="T51:T52"/>
    <mergeCell ref="U51:U52"/>
    <mergeCell ref="V51:V52"/>
    <mergeCell ref="T56:T57"/>
    <mergeCell ref="U56:U57"/>
    <mergeCell ref="V56:V57"/>
    <mergeCell ref="W56:W57"/>
    <mergeCell ref="A58:A59"/>
    <mergeCell ref="B58:B59"/>
    <mergeCell ref="C58:C59"/>
    <mergeCell ref="D58:D59"/>
    <mergeCell ref="E58:G58"/>
    <mergeCell ref="H58:J59"/>
    <mergeCell ref="H56:J56"/>
    <mergeCell ref="K56:M56"/>
    <mergeCell ref="N56:P56"/>
    <mergeCell ref="Q56:Q57"/>
    <mergeCell ref="R56:R57"/>
    <mergeCell ref="S56:S57"/>
    <mergeCell ref="A55:D55"/>
    <mergeCell ref="E55:G55"/>
    <mergeCell ref="H55:J55"/>
    <mergeCell ref="K55:M55"/>
    <mergeCell ref="N55:P55"/>
    <mergeCell ref="A56:A57"/>
    <mergeCell ref="B56:B57"/>
    <mergeCell ref="C56:C57"/>
    <mergeCell ref="D56:D57"/>
    <mergeCell ref="E56:G57"/>
    <mergeCell ref="V60:V61"/>
    <mergeCell ref="W60:W61"/>
    <mergeCell ref="A62:A63"/>
    <mergeCell ref="B62:B63"/>
    <mergeCell ref="C62:C63"/>
    <mergeCell ref="D62:D63"/>
    <mergeCell ref="E62:G62"/>
    <mergeCell ref="H62:J62"/>
    <mergeCell ref="K62:M62"/>
    <mergeCell ref="N62:P63"/>
    <mergeCell ref="N60:P60"/>
    <mergeCell ref="Q60:Q61"/>
    <mergeCell ref="R60:R61"/>
    <mergeCell ref="S60:S61"/>
    <mergeCell ref="T60:T61"/>
    <mergeCell ref="U60:U61"/>
    <mergeCell ref="U58:U59"/>
    <mergeCell ref="V58:V59"/>
    <mergeCell ref="W58:W59"/>
    <mergeCell ref="A60:A61"/>
    <mergeCell ref="B60:B61"/>
    <mergeCell ref="C60:C61"/>
    <mergeCell ref="D60:D61"/>
    <mergeCell ref="E60:G60"/>
    <mergeCell ref="H60:J60"/>
    <mergeCell ref="K60:M61"/>
    <mergeCell ref="K58:M58"/>
    <mergeCell ref="N58:P58"/>
    <mergeCell ref="Q58:Q59"/>
    <mergeCell ref="R58:R59"/>
    <mergeCell ref="S58:S59"/>
    <mergeCell ref="T58:T59"/>
    <mergeCell ref="A65:A66"/>
    <mergeCell ref="B65:B66"/>
    <mergeCell ref="C65:C66"/>
    <mergeCell ref="D65:D66"/>
    <mergeCell ref="E65:G66"/>
    <mergeCell ref="H65:J65"/>
    <mergeCell ref="W62:W63"/>
    <mergeCell ref="A64:D64"/>
    <mergeCell ref="E64:G64"/>
    <mergeCell ref="H64:J64"/>
    <mergeCell ref="K64:M64"/>
    <mergeCell ref="N64:P64"/>
    <mergeCell ref="Q62:Q63"/>
    <mergeCell ref="R62:R63"/>
    <mergeCell ref="S62:S63"/>
    <mergeCell ref="T62:T63"/>
    <mergeCell ref="U62:U63"/>
    <mergeCell ref="V62:V63"/>
    <mergeCell ref="V67:V68"/>
    <mergeCell ref="W67:W68"/>
    <mergeCell ref="A69:A70"/>
    <mergeCell ref="B69:B70"/>
    <mergeCell ref="C69:C70"/>
    <mergeCell ref="D69:D70"/>
    <mergeCell ref="E69:G69"/>
    <mergeCell ref="H69:J69"/>
    <mergeCell ref="K69:M70"/>
    <mergeCell ref="N69:P69"/>
    <mergeCell ref="N67:P67"/>
    <mergeCell ref="Q67:Q68"/>
    <mergeCell ref="R67:R68"/>
    <mergeCell ref="S67:S68"/>
    <mergeCell ref="T67:T68"/>
    <mergeCell ref="U67:U68"/>
    <mergeCell ref="U65:U66"/>
    <mergeCell ref="V65:V66"/>
    <mergeCell ref="W65:W66"/>
    <mergeCell ref="A67:A68"/>
    <mergeCell ref="B67:B68"/>
    <mergeCell ref="C67:C68"/>
    <mergeCell ref="D67:D68"/>
    <mergeCell ref="E67:G67"/>
    <mergeCell ref="H67:J68"/>
    <mergeCell ref="K67:M67"/>
    <mergeCell ref="K65:M65"/>
    <mergeCell ref="N65:P65"/>
    <mergeCell ref="Q65:Q66"/>
    <mergeCell ref="R65:R66"/>
    <mergeCell ref="S65:S66"/>
    <mergeCell ref="T65:T66"/>
    <mergeCell ref="R71:R72"/>
    <mergeCell ref="S71:S72"/>
    <mergeCell ref="T71:T72"/>
    <mergeCell ref="U71:U72"/>
    <mergeCell ref="V71:V72"/>
    <mergeCell ref="W71:W72"/>
    <mergeCell ref="W69:W70"/>
    <mergeCell ref="A71:A72"/>
    <mergeCell ref="B71:B72"/>
    <mergeCell ref="C71:C72"/>
    <mergeCell ref="D71:D72"/>
    <mergeCell ref="E71:G71"/>
    <mergeCell ref="H71:J71"/>
    <mergeCell ref="K71:M71"/>
    <mergeCell ref="N71:P72"/>
    <mergeCell ref="Q71:Q72"/>
    <mergeCell ref="Q69:Q70"/>
    <mergeCell ref="R69:R70"/>
    <mergeCell ref="S69:S70"/>
    <mergeCell ref="T69:T70"/>
    <mergeCell ref="U69:U70"/>
    <mergeCell ref="V69:V70"/>
    <mergeCell ref="T74:T75"/>
    <mergeCell ref="U74:U75"/>
    <mergeCell ref="V74:V75"/>
    <mergeCell ref="W74:W75"/>
    <mergeCell ref="A76:A77"/>
    <mergeCell ref="B76:B77"/>
    <mergeCell ref="C76:C77"/>
    <mergeCell ref="D76:D77"/>
    <mergeCell ref="E76:G76"/>
    <mergeCell ref="H76:J77"/>
    <mergeCell ref="H74:J74"/>
    <mergeCell ref="K74:M74"/>
    <mergeCell ref="N74:P74"/>
    <mergeCell ref="Q74:Q75"/>
    <mergeCell ref="R74:R75"/>
    <mergeCell ref="S74:S75"/>
    <mergeCell ref="A73:D73"/>
    <mergeCell ref="E73:G73"/>
    <mergeCell ref="H73:J73"/>
    <mergeCell ref="K73:M73"/>
    <mergeCell ref="N73:P73"/>
    <mergeCell ref="A74:A75"/>
    <mergeCell ref="B74:B75"/>
    <mergeCell ref="C74:C75"/>
    <mergeCell ref="D74:D75"/>
    <mergeCell ref="E74:G75"/>
    <mergeCell ref="V78:V79"/>
    <mergeCell ref="W78:W79"/>
    <mergeCell ref="A80:A81"/>
    <mergeCell ref="B80:B81"/>
    <mergeCell ref="C80:C81"/>
    <mergeCell ref="D80:D81"/>
    <mergeCell ref="E80:G80"/>
    <mergeCell ref="H80:J80"/>
    <mergeCell ref="K80:M80"/>
    <mergeCell ref="N80:P81"/>
    <mergeCell ref="N78:P78"/>
    <mergeCell ref="Q78:Q79"/>
    <mergeCell ref="R78:R79"/>
    <mergeCell ref="S78:S79"/>
    <mergeCell ref="T78:T79"/>
    <mergeCell ref="U78:U79"/>
    <mergeCell ref="U76:U77"/>
    <mergeCell ref="V76:V77"/>
    <mergeCell ref="W76:W77"/>
    <mergeCell ref="A78:A79"/>
    <mergeCell ref="B78:B79"/>
    <mergeCell ref="C78:C79"/>
    <mergeCell ref="D78:D79"/>
    <mergeCell ref="E78:G78"/>
    <mergeCell ref="H78:J78"/>
    <mergeCell ref="K78:M79"/>
    <mergeCell ref="K76:M76"/>
    <mergeCell ref="N76:P76"/>
    <mergeCell ref="Q76:Q77"/>
    <mergeCell ref="R76:R77"/>
    <mergeCell ref="S76:S77"/>
    <mergeCell ref="T76:T77"/>
    <mergeCell ref="A83:A84"/>
    <mergeCell ref="B83:B84"/>
    <mergeCell ref="C83:C84"/>
    <mergeCell ref="D83:D84"/>
    <mergeCell ref="E83:G84"/>
    <mergeCell ref="H83:J83"/>
    <mergeCell ref="W80:W81"/>
    <mergeCell ref="A82:D82"/>
    <mergeCell ref="E82:G82"/>
    <mergeCell ref="H82:J82"/>
    <mergeCell ref="K82:M82"/>
    <mergeCell ref="N82:P82"/>
    <mergeCell ref="Q80:Q81"/>
    <mergeCell ref="R80:R81"/>
    <mergeCell ref="S80:S81"/>
    <mergeCell ref="T80:T81"/>
    <mergeCell ref="U80:U81"/>
    <mergeCell ref="V80:V81"/>
    <mergeCell ref="V85:V86"/>
    <mergeCell ref="W85:W86"/>
    <mergeCell ref="A87:A88"/>
    <mergeCell ref="B87:B88"/>
    <mergeCell ref="C87:C88"/>
    <mergeCell ref="D87:D88"/>
    <mergeCell ref="E87:G87"/>
    <mergeCell ref="H87:J87"/>
    <mergeCell ref="K87:M88"/>
    <mergeCell ref="N87:P87"/>
    <mergeCell ref="N85:P85"/>
    <mergeCell ref="Q85:Q86"/>
    <mergeCell ref="R85:R86"/>
    <mergeCell ref="S85:S86"/>
    <mergeCell ref="T85:T86"/>
    <mergeCell ref="U85:U86"/>
    <mergeCell ref="U83:U84"/>
    <mergeCell ref="V83:V84"/>
    <mergeCell ref="W83:W84"/>
    <mergeCell ref="A85:A86"/>
    <mergeCell ref="B85:B86"/>
    <mergeCell ref="C85:C86"/>
    <mergeCell ref="D85:D86"/>
    <mergeCell ref="E85:G85"/>
    <mergeCell ref="H85:J86"/>
    <mergeCell ref="K85:M85"/>
    <mergeCell ref="K83:M83"/>
    <mergeCell ref="N83:P83"/>
    <mergeCell ref="Q83:Q84"/>
    <mergeCell ref="R83:R84"/>
    <mergeCell ref="S83:S84"/>
    <mergeCell ref="T83:T84"/>
    <mergeCell ref="R89:R90"/>
    <mergeCell ref="S89:S90"/>
    <mergeCell ref="T89:T90"/>
    <mergeCell ref="U89:U90"/>
    <mergeCell ref="V89:V90"/>
    <mergeCell ref="W89:W90"/>
    <mergeCell ref="W87:W88"/>
    <mergeCell ref="A89:A90"/>
    <mergeCell ref="B89:B90"/>
    <mergeCell ref="C89:C90"/>
    <mergeCell ref="D89:D90"/>
    <mergeCell ref="E89:G89"/>
    <mergeCell ref="H89:J89"/>
    <mergeCell ref="K89:M89"/>
    <mergeCell ref="N89:P90"/>
    <mergeCell ref="Q89:Q90"/>
    <mergeCell ref="Q87:Q88"/>
    <mergeCell ref="R87:R88"/>
    <mergeCell ref="S87:S88"/>
    <mergeCell ref="T87:T88"/>
    <mergeCell ref="U87:U88"/>
    <mergeCell ref="V87:V88"/>
    <mergeCell ref="T92:T93"/>
    <mergeCell ref="U92:U93"/>
    <mergeCell ref="V92:V93"/>
    <mergeCell ref="W92:W93"/>
    <mergeCell ref="A94:A95"/>
    <mergeCell ref="B94:B95"/>
    <mergeCell ref="C94:C95"/>
    <mergeCell ref="D94:D95"/>
    <mergeCell ref="E94:G94"/>
    <mergeCell ref="H94:J95"/>
    <mergeCell ref="H92:J92"/>
    <mergeCell ref="K92:M92"/>
    <mergeCell ref="N92:P92"/>
    <mergeCell ref="Q92:Q93"/>
    <mergeCell ref="R92:R93"/>
    <mergeCell ref="S92:S93"/>
    <mergeCell ref="A91:D91"/>
    <mergeCell ref="E91:G91"/>
    <mergeCell ref="H91:J91"/>
    <mergeCell ref="K91:M91"/>
    <mergeCell ref="N91:P91"/>
    <mergeCell ref="A92:A93"/>
    <mergeCell ref="B92:B93"/>
    <mergeCell ref="C92:C93"/>
    <mergeCell ref="D92:D93"/>
    <mergeCell ref="E92:G93"/>
    <mergeCell ref="V96:V97"/>
    <mergeCell ref="W96:W97"/>
    <mergeCell ref="A98:A99"/>
    <mergeCell ref="B98:B99"/>
    <mergeCell ref="C98:C99"/>
    <mergeCell ref="D98:D99"/>
    <mergeCell ref="E98:G98"/>
    <mergeCell ref="H98:J98"/>
    <mergeCell ref="K98:M98"/>
    <mergeCell ref="N98:P99"/>
    <mergeCell ref="N96:P96"/>
    <mergeCell ref="Q96:Q97"/>
    <mergeCell ref="R96:R97"/>
    <mergeCell ref="S96:S97"/>
    <mergeCell ref="T96:T97"/>
    <mergeCell ref="U96:U97"/>
    <mergeCell ref="U94:U95"/>
    <mergeCell ref="V94:V95"/>
    <mergeCell ref="W94:W95"/>
    <mergeCell ref="A96:A97"/>
    <mergeCell ref="B96:B97"/>
    <mergeCell ref="C96:C97"/>
    <mergeCell ref="D96:D97"/>
    <mergeCell ref="E96:G96"/>
    <mergeCell ref="H96:J96"/>
    <mergeCell ref="K96:M97"/>
    <mergeCell ref="K94:M94"/>
    <mergeCell ref="N94:P94"/>
    <mergeCell ref="Q94:Q95"/>
    <mergeCell ref="R94:R95"/>
    <mergeCell ref="S94:S95"/>
    <mergeCell ref="T94:T95"/>
    <mergeCell ref="A101:A102"/>
    <mergeCell ref="B101:B102"/>
    <mergeCell ref="C101:C102"/>
    <mergeCell ref="D101:D102"/>
    <mergeCell ref="E101:G102"/>
    <mergeCell ref="H101:J101"/>
    <mergeCell ref="W98:W99"/>
    <mergeCell ref="A100:D100"/>
    <mergeCell ref="E100:G100"/>
    <mergeCell ref="H100:J100"/>
    <mergeCell ref="K100:M100"/>
    <mergeCell ref="N100:P100"/>
    <mergeCell ref="Q98:Q99"/>
    <mergeCell ref="R98:R99"/>
    <mergeCell ref="S98:S99"/>
    <mergeCell ref="T98:T99"/>
    <mergeCell ref="U98:U99"/>
    <mergeCell ref="V98:V99"/>
    <mergeCell ref="V103:V104"/>
    <mergeCell ref="W103:W104"/>
    <mergeCell ref="A105:A106"/>
    <mergeCell ref="B105:B106"/>
    <mergeCell ref="C105:C106"/>
    <mergeCell ref="D105:D106"/>
    <mergeCell ref="E105:G105"/>
    <mergeCell ref="H105:J105"/>
    <mergeCell ref="K105:M106"/>
    <mergeCell ref="N105:P105"/>
    <mergeCell ref="N103:P103"/>
    <mergeCell ref="Q103:Q104"/>
    <mergeCell ref="R103:R104"/>
    <mergeCell ref="S103:S104"/>
    <mergeCell ref="T103:T104"/>
    <mergeCell ref="U103:U104"/>
    <mergeCell ref="U101:U102"/>
    <mergeCell ref="V101:V102"/>
    <mergeCell ref="W101:W102"/>
    <mergeCell ref="A103:A104"/>
    <mergeCell ref="B103:B104"/>
    <mergeCell ref="C103:C104"/>
    <mergeCell ref="D103:D104"/>
    <mergeCell ref="E103:G103"/>
    <mergeCell ref="H103:J104"/>
    <mergeCell ref="K103:M103"/>
    <mergeCell ref="K101:M101"/>
    <mergeCell ref="N101:P101"/>
    <mergeCell ref="Q101:Q102"/>
    <mergeCell ref="R101:R102"/>
    <mergeCell ref="S101:S102"/>
    <mergeCell ref="T101:T102"/>
    <mergeCell ref="R107:R108"/>
    <mergeCell ref="S107:S108"/>
    <mergeCell ref="T107:T108"/>
    <mergeCell ref="U107:U108"/>
    <mergeCell ref="V107:V108"/>
    <mergeCell ref="W107:W108"/>
    <mergeCell ref="W105:W106"/>
    <mergeCell ref="A107:A108"/>
    <mergeCell ref="B107:B108"/>
    <mergeCell ref="C107:C108"/>
    <mergeCell ref="D107:D108"/>
    <mergeCell ref="E107:G107"/>
    <mergeCell ref="H107:J107"/>
    <mergeCell ref="K107:M107"/>
    <mergeCell ref="N107:P108"/>
    <mergeCell ref="Q107:Q108"/>
    <mergeCell ref="Q105:Q106"/>
    <mergeCell ref="R105:R106"/>
    <mergeCell ref="S105:S106"/>
    <mergeCell ref="T105:T106"/>
    <mergeCell ref="U105:U106"/>
    <mergeCell ref="V105:V106"/>
    <mergeCell ref="T110:T111"/>
    <mergeCell ref="U110:U111"/>
    <mergeCell ref="V110:V111"/>
    <mergeCell ref="W110:W111"/>
    <mergeCell ref="A112:A113"/>
    <mergeCell ref="B112:B113"/>
    <mergeCell ref="C112:C113"/>
    <mergeCell ref="D112:D113"/>
    <mergeCell ref="E112:G112"/>
    <mergeCell ref="H112:J113"/>
    <mergeCell ref="H110:J110"/>
    <mergeCell ref="K110:M110"/>
    <mergeCell ref="N110:P110"/>
    <mergeCell ref="Q110:Q111"/>
    <mergeCell ref="R110:R111"/>
    <mergeCell ref="S110:S111"/>
    <mergeCell ref="A109:D109"/>
    <mergeCell ref="E109:G109"/>
    <mergeCell ref="H109:J109"/>
    <mergeCell ref="K109:M109"/>
    <mergeCell ref="N109:P109"/>
    <mergeCell ref="A110:A111"/>
    <mergeCell ref="B110:B111"/>
    <mergeCell ref="C110:C111"/>
    <mergeCell ref="D110:D111"/>
    <mergeCell ref="E110:G111"/>
    <mergeCell ref="V114:V115"/>
    <mergeCell ref="W114:W115"/>
    <mergeCell ref="A116:A117"/>
    <mergeCell ref="B116:B117"/>
    <mergeCell ref="C116:C117"/>
    <mergeCell ref="D116:D117"/>
    <mergeCell ref="E116:G116"/>
    <mergeCell ref="H116:J116"/>
    <mergeCell ref="K116:M116"/>
    <mergeCell ref="N116:P117"/>
    <mergeCell ref="N114:P114"/>
    <mergeCell ref="Q114:Q115"/>
    <mergeCell ref="R114:R115"/>
    <mergeCell ref="S114:S115"/>
    <mergeCell ref="T114:T115"/>
    <mergeCell ref="U114:U115"/>
    <mergeCell ref="U112:U113"/>
    <mergeCell ref="V112:V113"/>
    <mergeCell ref="W112:W113"/>
    <mergeCell ref="A114:A115"/>
    <mergeCell ref="B114:B115"/>
    <mergeCell ref="C114:C115"/>
    <mergeCell ref="D114:D115"/>
    <mergeCell ref="E114:G114"/>
    <mergeCell ref="H114:J114"/>
    <mergeCell ref="K114:M115"/>
    <mergeCell ref="K112:M112"/>
    <mergeCell ref="N112:P112"/>
    <mergeCell ref="Q112:Q113"/>
    <mergeCell ref="R112:R113"/>
    <mergeCell ref="S112:S113"/>
    <mergeCell ref="T112:T113"/>
    <mergeCell ref="A119:A120"/>
    <mergeCell ref="B119:B120"/>
    <mergeCell ref="C119:C120"/>
    <mergeCell ref="D119:D120"/>
    <mergeCell ref="E119:G120"/>
    <mergeCell ref="H119:J119"/>
    <mergeCell ref="W116:W117"/>
    <mergeCell ref="A118:D118"/>
    <mergeCell ref="E118:G118"/>
    <mergeCell ref="H118:J118"/>
    <mergeCell ref="K118:M118"/>
    <mergeCell ref="N118:P118"/>
    <mergeCell ref="Q116:Q117"/>
    <mergeCell ref="R116:R117"/>
    <mergeCell ref="S116:S117"/>
    <mergeCell ref="T116:T117"/>
    <mergeCell ref="U116:U117"/>
    <mergeCell ref="V116:V117"/>
    <mergeCell ref="V121:V122"/>
    <mergeCell ref="W121:W122"/>
    <mergeCell ref="A123:A124"/>
    <mergeCell ref="B123:B124"/>
    <mergeCell ref="C123:C124"/>
    <mergeCell ref="D123:D124"/>
    <mergeCell ref="E123:G123"/>
    <mergeCell ref="H123:J123"/>
    <mergeCell ref="K123:M124"/>
    <mergeCell ref="N123:P123"/>
    <mergeCell ref="N121:P121"/>
    <mergeCell ref="Q121:Q122"/>
    <mergeCell ref="R121:R122"/>
    <mergeCell ref="S121:S122"/>
    <mergeCell ref="T121:T122"/>
    <mergeCell ref="U121:U122"/>
    <mergeCell ref="U119:U120"/>
    <mergeCell ref="V119:V120"/>
    <mergeCell ref="W119:W120"/>
    <mergeCell ref="A121:A122"/>
    <mergeCell ref="B121:B122"/>
    <mergeCell ref="C121:C122"/>
    <mergeCell ref="D121:D122"/>
    <mergeCell ref="E121:G121"/>
    <mergeCell ref="H121:J122"/>
    <mergeCell ref="K121:M121"/>
    <mergeCell ref="K119:M119"/>
    <mergeCell ref="N119:P119"/>
    <mergeCell ref="Q119:Q120"/>
    <mergeCell ref="R119:R120"/>
    <mergeCell ref="S119:S120"/>
    <mergeCell ref="T119:T120"/>
    <mergeCell ref="R125:R126"/>
    <mergeCell ref="S125:S126"/>
    <mergeCell ref="T125:T126"/>
    <mergeCell ref="U125:U126"/>
    <mergeCell ref="V125:V126"/>
    <mergeCell ref="W125:W126"/>
    <mergeCell ref="W123:W124"/>
    <mergeCell ref="A125:A126"/>
    <mergeCell ref="B125:B126"/>
    <mergeCell ref="C125:C126"/>
    <mergeCell ref="D125:D126"/>
    <mergeCell ref="E125:G125"/>
    <mergeCell ref="H125:J125"/>
    <mergeCell ref="K125:M125"/>
    <mergeCell ref="N125:P126"/>
    <mergeCell ref="Q125:Q126"/>
    <mergeCell ref="Q123:Q124"/>
    <mergeCell ref="R123:R124"/>
    <mergeCell ref="S123:S124"/>
    <mergeCell ref="T123:T124"/>
    <mergeCell ref="U123:U124"/>
    <mergeCell ref="V123:V124"/>
    <mergeCell ref="T128:T129"/>
    <mergeCell ref="U128:U129"/>
    <mergeCell ref="V128:V129"/>
    <mergeCell ref="W128:W129"/>
    <mergeCell ref="A130:A131"/>
    <mergeCell ref="B130:B131"/>
    <mergeCell ref="C130:C131"/>
    <mergeCell ref="D130:D131"/>
    <mergeCell ref="E130:G130"/>
    <mergeCell ref="H130:J131"/>
    <mergeCell ref="H128:J128"/>
    <mergeCell ref="K128:M128"/>
    <mergeCell ref="N128:P128"/>
    <mergeCell ref="Q128:Q129"/>
    <mergeCell ref="R128:R129"/>
    <mergeCell ref="S128:S129"/>
    <mergeCell ref="A127:D127"/>
    <mergeCell ref="E127:G127"/>
    <mergeCell ref="H127:J127"/>
    <mergeCell ref="K127:M127"/>
    <mergeCell ref="N127:P127"/>
    <mergeCell ref="A128:A129"/>
    <mergeCell ref="B128:B129"/>
    <mergeCell ref="C128:C129"/>
    <mergeCell ref="D128:D129"/>
    <mergeCell ref="E128:G129"/>
    <mergeCell ref="V132:V133"/>
    <mergeCell ref="W132:W133"/>
    <mergeCell ref="A134:A135"/>
    <mergeCell ref="B134:B135"/>
    <mergeCell ref="C134:C135"/>
    <mergeCell ref="D134:D135"/>
    <mergeCell ref="E134:G134"/>
    <mergeCell ref="H134:J134"/>
    <mergeCell ref="K134:M134"/>
    <mergeCell ref="N134:P135"/>
    <mergeCell ref="N132:P132"/>
    <mergeCell ref="Q132:Q133"/>
    <mergeCell ref="R132:R133"/>
    <mergeCell ref="S132:S133"/>
    <mergeCell ref="T132:T133"/>
    <mergeCell ref="U132:U133"/>
    <mergeCell ref="U130:U131"/>
    <mergeCell ref="V130:V131"/>
    <mergeCell ref="W130:W131"/>
    <mergeCell ref="A132:A133"/>
    <mergeCell ref="B132:B133"/>
    <mergeCell ref="C132:C133"/>
    <mergeCell ref="D132:D133"/>
    <mergeCell ref="E132:G132"/>
    <mergeCell ref="H132:J132"/>
    <mergeCell ref="K132:M133"/>
    <mergeCell ref="K130:M130"/>
    <mergeCell ref="N130:P130"/>
    <mergeCell ref="Q130:Q131"/>
    <mergeCell ref="R130:R131"/>
    <mergeCell ref="S130:S131"/>
    <mergeCell ref="T130:T131"/>
    <mergeCell ref="A137:A138"/>
    <mergeCell ref="B137:B138"/>
    <mergeCell ref="C137:C138"/>
    <mergeCell ref="D137:D138"/>
    <mergeCell ref="E137:G138"/>
    <mergeCell ref="H137:J137"/>
    <mergeCell ref="W134:W135"/>
    <mergeCell ref="A136:D136"/>
    <mergeCell ref="E136:G136"/>
    <mergeCell ref="H136:J136"/>
    <mergeCell ref="K136:M136"/>
    <mergeCell ref="N136:P136"/>
    <mergeCell ref="Q134:Q135"/>
    <mergeCell ref="R134:R135"/>
    <mergeCell ref="S134:S135"/>
    <mergeCell ref="T134:T135"/>
    <mergeCell ref="U134:U135"/>
    <mergeCell ref="V134:V135"/>
    <mergeCell ref="V139:V140"/>
    <mergeCell ref="W139:W140"/>
    <mergeCell ref="A141:A142"/>
    <mergeCell ref="B141:B142"/>
    <mergeCell ref="C141:C142"/>
    <mergeCell ref="D141:D142"/>
    <mergeCell ref="E141:G141"/>
    <mergeCell ref="H141:J141"/>
    <mergeCell ref="K141:M142"/>
    <mergeCell ref="N141:P141"/>
    <mergeCell ref="N139:P139"/>
    <mergeCell ref="Q139:Q140"/>
    <mergeCell ref="R139:R140"/>
    <mergeCell ref="S139:S140"/>
    <mergeCell ref="T139:T140"/>
    <mergeCell ref="U139:U140"/>
    <mergeCell ref="U137:U138"/>
    <mergeCell ref="V137:V138"/>
    <mergeCell ref="W137:W138"/>
    <mergeCell ref="A139:A140"/>
    <mergeCell ref="B139:B140"/>
    <mergeCell ref="C139:C140"/>
    <mergeCell ref="D139:D140"/>
    <mergeCell ref="E139:G139"/>
    <mergeCell ref="H139:J140"/>
    <mergeCell ref="K139:M139"/>
    <mergeCell ref="K137:M137"/>
    <mergeCell ref="N137:P137"/>
    <mergeCell ref="Q137:Q138"/>
    <mergeCell ref="R137:R138"/>
    <mergeCell ref="S137:S138"/>
    <mergeCell ref="T137:T138"/>
    <mergeCell ref="R143:R144"/>
    <mergeCell ref="S143:S144"/>
    <mergeCell ref="T143:T144"/>
    <mergeCell ref="U143:U144"/>
    <mergeCell ref="V143:V144"/>
    <mergeCell ref="W143:W144"/>
    <mergeCell ref="W141:W142"/>
    <mergeCell ref="A143:A144"/>
    <mergeCell ref="B143:B144"/>
    <mergeCell ref="C143:C144"/>
    <mergeCell ref="D143:D144"/>
    <mergeCell ref="E143:G143"/>
    <mergeCell ref="H143:J143"/>
    <mergeCell ref="K143:M143"/>
    <mergeCell ref="N143:P144"/>
    <mergeCell ref="Q143:Q144"/>
    <mergeCell ref="Q141:Q142"/>
    <mergeCell ref="R141:R142"/>
    <mergeCell ref="S141:S142"/>
    <mergeCell ref="T141:T142"/>
    <mergeCell ref="U141:U142"/>
    <mergeCell ref="V141:V142"/>
  </mergeCells>
  <phoneticPr fontId="2"/>
  <printOptions horizontalCentered="1" verticalCentered="1"/>
  <pageMargins left="0" right="0" top="0" bottom="0" header="0" footer="0"/>
  <pageSetup paperSize="9" scale="54" orientation="landscape" horizontalDpi="4294967294" verticalDpi="0" r:id="rId1"/>
  <rowBreaks count="3" manualBreakCount="3">
    <brk id="36" max="22" man="1"/>
    <brk id="72" max="22" man="1"/>
    <brk id="108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60694-41F4-442E-8364-66B173E507F7}">
  <dimension ref="A1:T238"/>
  <sheetViews>
    <sheetView view="pageBreakPreview" zoomScaleNormal="100" zoomScaleSheetLayoutView="100" workbookViewId="0">
      <selection activeCell="C2" sqref="C2:C3"/>
    </sheetView>
  </sheetViews>
  <sheetFormatPr defaultColWidth="8.94921875" defaultRowHeight="13.5" x14ac:dyDescent="0.2"/>
  <cols>
    <col min="1" max="1" width="3.67578125" style="3" bestFit="1" customWidth="1"/>
    <col min="2" max="2" width="5.515625" style="3" bestFit="1" customWidth="1"/>
    <col min="3" max="3" width="35.05859375" style="3" customWidth="1"/>
    <col min="4" max="12" width="5.63671875" style="53" customWidth="1"/>
    <col min="13" max="17" width="5.63671875" style="54" customWidth="1"/>
    <col min="18" max="18" width="35.05859375" style="3" customWidth="1"/>
    <col min="19" max="19" width="3.4296875" style="3" bestFit="1" customWidth="1"/>
    <col min="20" max="20" width="5.26953125" style="3" bestFit="1" customWidth="1"/>
    <col min="21" max="16384" width="8.94921875" style="3"/>
  </cols>
  <sheetData>
    <row r="1" spans="1:20" ht="21.75" thickBot="1" x14ac:dyDescent="0.25">
      <c r="A1" s="143" t="s">
        <v>0</v>
      </c>
      <c r="B1" s="143"/>
      <c r="C1" s="143"/>
    </row>
    <row r="2" spans="1:20" ht="12.75" customHeight="1" thickBot="1" x14ac:dyDescent="0.25">
      <c r="A2" s="134" t="s">
        <v>178</v>
      </c>
      <c r="B2" s="78" t="s">
        <v>179</v>
      </c>
      <c r="C2" s="135"/>
      <c r="R2" s="137"/>
      <c r="S2" s="128" t="s">
        <v>180</v>
      </c>
      <c r="T2" s="78" t="s">
        <v>179</v>
      </c>
    </row>
    <row r="3" spans="1:20" ht="12.75" customHeight="1" thickBot="1" x14ac:dyDescent="0.25">
      <c r="A3" s="134"/>
      <c r="B3" s="78"/>
      <c r="C3" s="136"/>
      <c r="D3" s="130" t="s">
        <v>181</v>
      </c>
      <c r="Q3" s="132" t="s">
        <v>182</v>
      </c>
      <c r="R3" s="138"/>
      <c r="S3" s="129"/>
      <c r="T3" s="78"/>
    </row>
    <row r="4" spans="1:20" ht="12.75" customHeight="1" thickBot="1" x14ac:dyDescent="0.25">
      <c r="A4" s="134" t="s">
        <v>183</v>
      </c>
      <c r="B4" s="78" t="s">
        <v>184</v>
      </c>
      <c r="C4" s="135"/>
      <c r="D4" s="131"/>
      <c r="E4" s="55"/>
      <c r="P4" s="56"/>
      <c r="Q4" s="133"/>
      <c r="R4" s="137"/>
      <c r="S4" s="128" t="s">
        <v>185</v>
      </c>
      <c r="T4" s="78" t="s">
        <v>184</v>
      </c>
    </row>
    <row r="5" spans="1:20" ht="12.75" customHeight="1" thickBot="1" x14ac:dyDescent="0.25">
      <c r="A5" s="134"/>
      <c r="B5" s="78"/>
      <c r="C5" s="136"/>
      <c r="E5" s="139" t="s">
        <v>186</v>
      </c>
      <c r="P5" s="140" t="s">
        <v>187</v>
      </c>
      <c r="R5" s="138"/>
      <c r="S5" s="129"/>
      <c r="T5" s="78"/>
    </row>
    <row r="6" spans="1:20" ht="12.75" customHeight="1" thickBot="1" x14ac:dyDescent="0.25">
      <c r="A6" s="134" t="s">
        <v>188</v>
      </c>
      <c r="B6" s="78" t="s">
        <v>189</v>
      </c>
      <c r="C6" s="135"/>
      <c r="E6" s="139"/>
      <c r="F6" s="55"/>
      <c r="O6" s="57"/>
      <c r="P6" s="140"/>
      <c r="R6" s="137"/>
      <c r="S6" s="128" t="s">
        <v>190</v>
      </c>
      <c r="T6" s="78" t="s">
        <v>189</v>
      </c>
    </row>
    <row r="7" spans="1:20" ht="12.75" customHeight="1" thickBot="1" x14ac:dyDescent="0.25">
      <c r="A7" s="134"/>
      <c r="B7" s="78"/>
      <c r="C7" s="136"/>
      <c r="D7" s="130" t="s">
        <v>191</v>
      </c>
      <c r="E7" s="58"/>
      <c r="F7" s="59"/>
      <c r="O7" s="60"/>
      <c r="P7" s="61"/>
      <c r="Q7" s="132" t="s">
        <v>192</v>
      </c>
      <c r="R7" s="138"/>
      <c r="S7" s="129"/>
      <c r="T7" s="78"/>
    </row>
    <row r="8" spans="1:20" ht="12.75" customHeight="1" thickBot="1" x14ac:dyDescent="0.25">
      <c r="A8" s="134" t="s">
        <v>193</v>
      </c>
      <c r="B8" s="78" t="s">
        <v>194</v>
      </c>
      <c r="C8" s="135"/>
      <c r="D8" s="131"/>
      <c r="F8" s="59"/>
      <c r="O8" s="60"/>
      <c r="Q8" s="133"/>
      <c r="R8" s="137"/>
      <c r="S8" s="128" t="s">
        <v>178</v>
      </c>
      <c r="T8" s="78" t="s">
        <v>194</v>
      </c>
    </row>
    <row r="9" spans="1:20" ht="12.75" customHeight="1" thickBot="1" x14ac:dyDescent="0.25">
      <c r="A9" s="134"/>
      <c r="B9" s="78"/>
      <c r="C9" s="136"/>
      <c r="F9" s="139" t="s">
        <v>195</v>
      </c>
      <c r="O9" s="140" t="s">
        <v>196</v>
      </c>
      <c r="R9" s="138"/>
      <c r="S9" s="129"/>
      <c r="T9" s="78"/>
    </row>
    <row r="10" spans="1:20" ht="12.75" customHeight="1" thickBot="1" x14ac:dyDescent="0.25">
      <c r="A10" s="134" t="s">
        <v>197</v>
      </c>
      <c r="B10" s="78" t="s">
        <v>194</v>
      </c>
      <c r="C10" s="135"/>
      <c r="F10" s="139"/>
      <c r="G10" s="55"/>
      <c r="N10" s="57"/>
      <c r="O10" s="140"/>
      <c r="R10" s="137"/>
      <c r="S10" s="128" t="s">
        <v>198</v>
      </c>
      <c r="T10" s="78" t="s">
        <v>194</v>
      </c>
    </row>
    <row r="11" spans="1:20" ht="12.75" customHeight="1" thickBot="1" x14ac:dyDescent="0.25">
      <c r="A11" s="134"/>
      <c r="B11" s="78"/>
      <c r="C11" s="136"/>
      <c r="D11" s="130" t="s">
        <v>199</v>
      </c>
      <c r="F11" s="59"/>
      <c r="G11" s="59"/>
      <c r="N11" s="60"/>
      <c r="O11" s="60"/>
      <c r="Q11" s="132" t="s">
        <v>200</v>
      </c>
      <c r="R11" s="138"/>
      <c r="S11" s="129"/>
      <c r="T11" s="78"/>
    </row>
    <row r="12" spans="1:20" ht="12.75" customHeight="1" thickBot="1" x14ac:dyDescent="0.25">
      <c r="A12" s="134" t="s">
        <v>185</v>
      </c>
      <c r="B12" s="78" t="s">
        <v>189</v>
      </c>
      <c r="C12" s="135"/>
      <c r="D12" s="131"/>
      <c r="E12" s="55"/>
      <c r="F12" s="59"/>
      <c r="G12" s="59"/>
      <c r="N12" s="60"/>
      <c r="O12" s="60"/>
      <c r="P12" s="57"/>
      <c r="Q12" s="133"/>
      <c r="R12" s="137"/>
      <c r="S12" s="128" t="s">
        <v>201</v>
      </c>
      <c r="T12" s="78" t="s">
        <v>189</v>
      </c>
    </row>
    <row r="13" spans="1:20" ht="12.75" customHeight="1" thickBot="1" x14ac:dyDescent="0.25">
      <c r="A13" s="134"/>
      <c r="B13" s="78"/>
      <c r="C13" s="136"/>
      <c r="E13" s="139" t="s">
        <v>202</v>
      </c>
      <c r="F13" s="58"/>
      <c r="G13" s="59"/>
      <c r="N13" s="60"/>
      <c r="O13" s="62"/>
      <c r="P13" s="140" t="s">
        <v>203</v>
      </c>
      <c r="R13" s="138"/>
      <c r="S13" s="129"/>
      <c r="T13" s="78"/>
    </row>
    <row r="14" spans="1:20" ht="12.75" customHeight="1" thickBot="1" x14ac:dyDescent="0.25">
      <c r="A14" s="134" t="s">
        <v>201</v>
      </c>
      <c r="B14" s="78" t="s">
        <v>184</v>
      </c>
      <c r="C14" s="135"/>
      <c r="E14" s="139"/>
      <c r="G14" s="59"/>
      <c r="N14" s="60"/>
      <c r="P14" s="140"/>
      <c r="R14" s="137"/>
      <c r="S14" s="128" t="s">
        <v>204</v>
      </c>
      <c r="T14" s="78" t="s">
        <v>184</v>
      </c>
    </row>
    <row r="15" spans="1:20" ht="12.75" customHeight="1" thickBot="1" x14ac:dyDescent="0.25">
      <c r="A15" s="134"/>
      <c r="B15" s="78"/>
      <c r="C15" s="136"/>
      <c r="D15" s="130" t="s">
        <v>205</v>
      </c>
      <c r="E15" s="58"/>
      <c r="G15" s="59"/>
      <c r="N15" s="60"/>
      <c r="P15" s="62"/>
      <c r="Q15" s="132" t="s">
        <v>206</v>
      </c>
      <c r="R15" s="138"/>
      <c r="S15" s="129"/>
      <c r="T15" s="78"/>
    </row>
    <row r="16" spans="1:20" ht="12.75" customHeight="1" thickBot="1" x14ac:dyDescent="0.25">
      <c r="A16" s="134" t="s">
        <v>207</v>
      </c>
      <c r="B16" s="78" t="s">
        <v>179</v>
      </c>
      <c r="C16" s="135"/>
      <c r="D16" s="131"/>
      <c r="G16" s="59"/>
      <c r="N16" s="60"/>
      <c r="Q16" s="133"/>
      <c r="R16" s="137"/>
      <c r="S16" s="128" t="s">
        <v>197</v>
      </c>
      <c r="T16" s="78" t="s">
        <v>179</v>
      </c>
    </row>
    <row r="17" spans="1:20" ht="12.75" customHeight="1" thickBot="1" x14ac:dyDescent="0.25">
      <c r="A17" s="134"/>
      <c r="B17" s="78"/>
      <c r="C17" s="136"/>
      <c r="G17" s="139" t="s">
        <v>208</v>
      </c>
      <c r="N17" s="140" t="s">
        <v>209</v>
      </c>
      <c r="R17" s="138"/>
      <c r="S17" s="129"/>
      <c r="T17" s="78"/>
    </row>
    <row r="18" spans="1:20" ht="12.75" customHeight="1" thickBot="1" x14ac:dyDescent="0.25">
      <c r="A18" s="134" t="s">
        <v>198</v>
      </c>
      <c r="B18" s="78" t="s">
        <v>179</v>
      </c>
      <c r="C18" s="135"/>
      <c r="G18" s="139"/>
      <c r="H18" s="55"/>
      <c r="M18" s="57"/>
      <c r="N18" s="140"/>
      <c r="R18" s="137"/>
      <c r="S18" s="128" t="s">
        <v>193</v>
      </c>
      <c r="T18" s="78" t="s">
        <v>179</v>
      </c>
    </row>
    <row r="19" spans="1:20" ht="12.75" customHeight="1" thickBot="1" x14ac:dyDescent="0.25">
      <c r="A19" s="134"/>
      <c r="B19" s="78"/>
      <c r="C19" s="136"/>
      <c r="D19" s="130" t="s">
        <v>210</v>
      </c>
      <c r="G19" s="59"/>
      <c r="H19" s="59"/>
      <c r="M19" s="60"/>
      <c r="N19" s="60"/>
      <c r="Q19" s="132" t="s">
        <v>211</v>
      </c>
      <c r="R19" s="138"/>
      <c r="S19" s="129"/>
      <c r="T19" s="78"/>
    </row>
    <row r="20" spans="1:20" ht="12.75" customHeight="1" thickBot="1" x14ac:dyDescent="0.25">
      <c r="A20" s="134" t="s">
        <v>212</v>
      </c>
      <c r="B20" s="78" t="s">
        <v>184</v>
      </c>
      <c r="C20" s="135"/>
      <c r="D20" s="131"/>
      <c r="E20" s="55"/>
      <c r="G20" s="59"/>
      <c r="H20" s="59"/>
      <c r="M20" s="60"/>
      <c r="N20" s="60"/>
      <c r="P20" s="57"/>
      <c r="Q20" s="133"/>
      <c r="R20" s="137"/>
      <c r="S20" s="128" t="s">
        <v>213</v>
      </c>
      <c r="T20" s="78" t="s">
        <v>184</v>
      </c>
    </row>
    <row r="21" spans="1:20" ht="12.75" customHeight="1" thickBot="1" x14ac:dyDescent="0.25">
      <c r="A21" s="134"/>
      <c r="B21" s="78"/>
      <c r="C21" s="136"/>
      <c r="E21" s="139" t="s">
        <v>214</v>
      </c>
      <c r="G21" s="59"/>
      <c r="H21" s="59"/>
      <c r="M21" s="60"/>
      <c r="N21" s="60"/>
      <c r="P21" s="140" t="s">
        <v>215</v>
      </c>
      <c r="R21" s="138"/>
      <c r="S21" s="129"/>
      <c r="T21" s="78"/>
    </row>
    <row r="22" spans="1:20" ht="12.75" customHeight="1" thickBot="1" x14ac:dyDescent="0.25">
      <c r="A22" s="134" t="s">
        <v>213</v>
      </c>
      <c r="B22" s="78" t="s">
        <v>189</v>
      </c>
      <c r="C22" s="135"/>
      <c r="E22" s="139"/>
      <c r="F22" s="55"/>
      <c r="G22" s="59"/>
      <c r="H22" s="59"/>
      <c r="M22" s="60"/>
      <c r="N22" s="60"/>
      <c r="O22" s="57"/>
      <c r="P22" s="140"/>
      <c r="R22" s="137"/>
      <c r="S22" s="128" t="s">
        <v>212</v>
      </c>
      <c r="T22" s="78" t="s">
        <v>189</v>
      </c>
    </row>
    <row r="23" spans="1:20" ht="12.75" customHeight="1" thickBot="1" x14ac:dyDescent="0.25">
      <c r="A23" s="134"/>
      <c r="B23" s="78"/>
      <c r="C23" s="136"/>
      <c r="D23" s="130" t="s">
        <v>216</v>
      </c>
      <c r="E23" s="58"/>
      <c r="F23" s="59"/>
      <c r="G23" s="59"/>
      <c r="H23" s="59"/>
      <c r="M23" s="60"/>
      <c r="N23" s="60"/>
      <c r="O23" s="60"/>
      <c r="P23" s="62"/>
      <c r="Q23" s="132" t="s">
        <v>217</v>
      </c>
      <c r="R23" s="138"/>
      <c r="S23" s="129"/>
      <c r="T23" s="78"/>
    </row>
    <row r="24" spans="1:20" ht="12.75" customHeight="1" thickBot="1" x14ac:dyDescent="0.25">
      <c r="A24" s="134" t="s">
        <v>180</v>
      </c>
      <c r="B24" s="78" t="s">
        <v>194</v>
      </c>
      <c r="C24" s="135"/>
      <c r="D24" s="131"/>
      <c r="F24" s="59"/>
      <c r="G24" s="59"/>
      <c r="H24" s="59"/>
      <c r="M24" s="60"/>
      <c r="N24" s="60"/>
      <c r="O24" s="60"/>
      <c r="Q24" s="133"/>
      <c r="R24" s="137"/>
      <c r="S24" s="128" t="s">
        <v>218</v>
      </c>
      <c r="T24" s="78" t="s">
        <v>194</v>
      </c>
    </row>
    <row r="25" spans="1:20" ht="12.75" customHeight="1" thickBot="1" x14ac:dyDescent="0.25">
      <c r="A25" s="134"/>
      <c r="B25" s="78"/>
      <c r="C25" s="136"/>
      <c r="F25" s="139" t="s">
        <v>219</v>
      </c>
      <c r="G25" s="58"/>
      <c r="H25" s="59"/>
      <c r="M25" s="60"/>
      <c r="N25" s="62"/>
      <c r="O25" s="140" t="s">
        <v>220</v>
      </c>
      <c r="R25" s="138"/>
      <c r="S25" s="129"/>
      <c r="T25" s="78"/>
    </row>
    <row r="26" spans="1:20" ht="12.75" customHeight="1" thickBot="1" x14ac:dyDescent="0.25">
      <c r="A26" s="134" t="s">
        <v>221</v>
      </c>
      <c r="B26" s="78" t="s">
        <v>194</v>
      </c>
      <c r="C26" s="135"/>
      <c r="F26" s="139"/>
      <c r="H26" s="59"/>
      <c r="M26" s="60"/>
      <c r="O26" s="140"/>
      <c r="R26" s="137"/>
      <c r="S26" s="128" t="s">
        <v>207</v>
      </c>
      <c r="T26" s="78" t="s">
        <v>194</v>
      </c>
    </row>
    <row r="27" spans="1:20" ht="12.75" customHeight="1" thickBot="1" x14ac:dyDescent="0.25">
      <c r="A27" s="134"/>
      <c r="B27" s="78"/>
      <c r="C27" s="136"/>
      <c r="D27" s="130" t="s">
        <v>222</v>
      </c>
      <c r="F27" s="59"/>
      <c r="H27" s="59"/>
      <c r="J27" s="142" t="s">
        <v>223</v>
      </c>
      <c r="K27" s="142"/>
      <c r="M27" s="60"/>
      <c r="O27" s="60"/>
      <c r="Q27" s="132" t="s">
        <v>224</v>
      </c>
      <c r="R27" s="138"/>
      <c r="S27" s="129"/>
      <c r="T27" s="78"/>
    </row>
    <row r="28" spans="1:20" ht="12.75" customHeight="1" thickBot="1" x14ac:dyDescent="0.25">
      <c r="A28" s="134" t="s">
        <v>204</v>
      </c>
      <c r="B28" s="78" t="s">
        <v>189</v>
      </c>
      <c r="C28" s="135"/>
      <c r="D28" s="131"/>
      <c r="E28" s="55"/>
      <c r="F28" s="59"/>
      <c r="H28" s="59"/>
      <c r="J28" s="142"/>
      <c r="K28" s="142"/>
      <c r="M28" s="60"/>
      <c r="O28" s="60"/>
      <c r="P28" s="57"/>
      <c r="Q28" s="133"/>
      <c r="R28" s="137"/>
      <c r="S28" s="128" t="s">
        <v>183</v>
      </c>
      <c r="T28" s="78" t="s">
        <v>189</v>
      </c>
    </row>
    <row r="29" spans="1:20" ht="12.75" customHeight="1" thickBot="1" x14ac:dyDescent="0.25">
      <c r="A29" s="134"/>
      <c r="B29" s="78"/>
      <c r="C29" s="136"/>
      <c r="E29" s="139" t="s">
        <v>225</v>
      </c>
      <c r="F29" s="58"/>
      <c r="H29" s="59"/>
      <c r="J29" s="141" t="s">
        <v>226</v>
      </c>
      <c r="K29" s="141"/>
      <c r="M29" s="60"/>
      <c r="O29" s="62"/>
      <c r="P29" s="140" t="s">
        <v>227</v>
      </c>
      <c r="R29" s="138"/>
      <c r="S29" s="129"/>
      <c r="T29" s="78"/>
    </row>
    <row r="30" spans="1:20" ht="12.75" customHeight="1" thickBot="1" x14ac:dyDescent="0.25">
      <c r="A30" s="134" t="s">
        <v>190</v>
      </c>
      <c r="B30" s="78" t="s">
        <v>184</v>
      </c>
      <c r="C30" s="135"/>
      <c r="E30" s="139"/>
      <c r="H30" s="59"/>
      <c r="K30" s="63"/>
      <c r="M30" s="60"/>
      <c r="P30" s="140"/>
      <c r="R30" s="137"/>
      <c r="S30" s="128" t="s">
        <v>188</v>
      </c>
      <c r="T30" s="78" t="s">
        <v>184</v>
      </c>
    </row>
    <row r="31" spans="1:20" ht="12.75" customHeight="1" thickBot="1" x14ac:dyDescent="0.25">
      <c r="A31" s="134"/>
      <c r="B31" s="78"/>
      <c r="C31" s="136"/>
      <c r="D31" s="130" t="s">
        <v>228</v>
      </c>
      <c r="E31" s="58"/>
      <c r="H31" s="59"/>
      <c r="K31" s="63"/>
      <c r="M31" s="60"/>
      <c r="P31" s="62"/>
      <c r="Q31" s="132" t="s">
        <v>229</v>
      </c>
      <c r="R31" s="138"/>
      <c r="S31" s="129"/>
      <c r="T31" s="78"/>
    </row>
    <row r="32" spans="1:20" ht="12.75" customHeight="1" thickBot="1" x14ac:dyDescent="0.25">
      <c r="A32" s="134" t="s">
        <v>218</v>
      </c>
      <c r="B32" s="78" t="s">
        <v>179</v>
      </c>
      <c r="C32" s="135"/>
      <c r="D32" s="131"/>
      <c r="H32" s="59"/>
      <c r="K32" s="63"/>
      <c r="M32" s="60"/>
      <c r="Q32" s="133"/>
      <c r="R32" s="137"/>
      <c r="S32" s="128" t="s">
        <v>221</v>
      </c>
      <c r="T32" s="78" t="s">
        <v>179</v>
      </c>
    </row>
    <row r="33" spans="1:20" ht="12.75" customHeight="1" thickBot="1" x14ac:dyDescent="0.25">
      <c r="A33" s="134"/>
      <c r="B33" s="78"/>
      <c r="C33" s="136"/>
      <c r="H33" s="139" t="s">
        <v>230</v>
      </c>
      <c r="I33" s="64"/>
      <c r="J33" s="65"/>
      <c r="K33" s="64"/>
      <c r="L33" s="58"/>
      <c r="M33" s="140" t="s">
        <v>231</v>
      </c>
      <c r="R33" s="138"/>
      <c r="S33" s="129"/>
      <c r="T33" s="78"/>
    </row>
    <row r="34" spans="1:20" ht="12.75" customHeight="1" thickBot="1" x14ac:dyDescent="0.25">
      <c r="A34" s="134" t="s">
        <v>190</v>
      </c>
      <c r="B34" s="78" t="s">
        <v>179</v>
      </c>
      <c r="C34" s="135"/>
      <c r="H34" s="139"/>
      <c r="J34" s="55"/>
      <c r="M34" s="140"/>
      <c r="R34" s="137"/>
      <c r="S34" s="128" t="s">
        <v>204</v>
      </c>
      <c r="T34" s="78" t="s">
        <v>179</v>
      </c>
    </row>
    <row r="35" spans="1:20" ht="12.75" customHeight="1" thickBot="1" x14ac:dyDescent="0.25">
      <c r="A35" s="134"/>
      <c r="B35" s="78"/>
      <c r="C35" s="136"/>
      <c r="D35" s="130" t="s">
        <v>232</v>
      </c>
      <c r="H35" s="59"/>
      <c r="J35" s="59"/>
      <c r="M35" s="60"/>
      <c r="Q35" s="132" t="s">
        <v>233</v>
      </c>
      <c r="R35" s="138"/>
      <c r="S35" s="129"/>
      <c r="T35" s="78"/>
    </row>
    <row r="36" spans="1:20" ht="12.75" customHeight="1" thickBot="1" x14ac:dyDescent="0.25">
      <c r="A36" s="134" t="s">
        <v>198</v>
      </c>
      <c r="B36" s="78" t="s">
        <v>184</v>
      </c>
      <c r="C36" s="135"/>
      <c r="D36" s="131"/>
      <c r="E36" s="55"/>
      <c r="H36" s="59"/>
      <c r="J36" s="59"/>
      <c r="M36" s="60"/>
      <c r="P36" s="57"/>
      <c r="Q36" s="133"/>
      <c r="R36" s="137"/>
      <c r="S36" s="128" t="s">
        <v>221</v>
      </c>
      <c r="T36" s="78" t="s">
        <v>184</v>
      </c>
    </row>
    <row r="37" spans="1:20" ht="12.75" customHeight="1" thickBot="1" x14ac:dyDescent="0.25">
      <c r="A37" s="134"/>
      <c r="B37" s="78"/>
      <c r="C37" s="136"/>
      <c r="E37" s="139" t="s">
        <v>234</v>
      </c>
      <c r="H37" s="59"/>
      <c r="J37" s="59"/>
      <c r="M37" s="60"/>
      <c r="P37" s="140" t="s">
        <v>235</v>
      </c>
      <c r="R37" s="138"/>
      <c r="S37" s="129"/>
      <c r="T37" s="78"/>
    </row>
    <row r="38" spans="1:20" ht="12.75" customHeight="1" thickBot="1" x14ac:dyDescent="0.25">
      <c r="A38" s="134" t="s">
        <v>180</v>
      </c>
      <c r="B38" s="78" t="s">
        <v>189</v>
      </c>
      <c r="C38" s="135"/>
      <c r="E38" s="139"/>
      <c r="F38" s="55"/>
      <c r="H38" s="59"/>
      <c r="J38" s="141" t="s">
        <v>236</v>
      </c>
      <c r="K38" s="141"/>
      <c r="M38" s="60"/>
      <c r="O38" s="57"/>
      <c r="P38" s="140"/>
      <c r="R38" s="137"/>
      <c r="S38" s="128" t="s">
        <v>218</v>
      </c>
      <c r="T38" s="78" t="s">
        <v>189</v>
      </c>
    </row>
    <row r="39" spans="1:20" ht="12.75" customHeight="1" thickBot="1" x14ac:dyDescent="0.25">
      <c r="A39" s="134"/>
      <c r="B39" s="78"/>
      <c r="C39" s="136"/>
      <c r="D39" s="130" t="s">
        <v>237</v>
      </c>
      <c r="E39" s="58"/>
      <c r="F39" s="59"/>
      <c r="H39" s="59"/>
      <c r="M39" s="60"/>
      <c r="O39" s="60"/>
      <c r="P39" s="62"/>
      <c r="Q39" s="132" t="s">
        <v>238</v>
      </c>
      <c r="R39" s="138"/>
      <c r="S39" s="129"/>
      <c r="T39" s="78"/>
    </row>
    <row r="40" spans="1:20" ht="12.75" customHeight="1" thickBot="1" x14ac:dyDescent="0.25">
      <c r="A40" s="134" t="s">
        <v>188</v>
      </c>
      <c r="B40" s="78" t="s">
        <v>194</v>
      </c>
      <c r="C40" s="135"/>
      <c r="D40" s="131"/>
      <c r="F40" s="59"/>
      <c r="H40" s="59"/>
      <c r="M40" s="60"/>
      <c r="O40" s="60"/>
      <c r="Q40" s="133"/>
      <c r="R40" s="137"/>
      <c r="S40" s="128" t="s">
        <v>190</v>
      </c>
      <c r="T40" s="78" t="s">
        <v>194</v>
      </c>
    </row>
    <row r="41" spans="1:20" ht="12.75" customHeight="1" thickBot="1" x14ac:dyDescent="0.25">
      <c r="A41" s="134"/>
      <c r="B41" s="78"/>
      <c r="C41" s="136"/>
      <c r="F41" s="139" t="s">
        <v>239</v>
      </c>
      <c r="H41" s="59"/>
      <c r="M41" s="60"/>
      <c r="N41" s="66"/>
      <c r="O41" s="140" t="s">
        <v>240</v>
      </c>
      <c r="R41" s="138"/>
      <c r="S41" s="129"/>
      <c r="T41" s="78"/>
    </row>
    <row r="42" spans="1:20" ht="12.75" customHeight="1" thickBot="1" x14ac:dyDescent="0.25">
      <c r="A42" s="134" t="s">
        <v>204</v>
      </c>
      <c r="B42" s="78" t="s">
        <v>194</v>
      </c>
      <c r="C42" s="135"/>
      <c r="F42" s="139"/>
      <c r="G42" s="55"/>
      <c r="H42" s="59"/>
      <c r="M42" s="60"/>
      <c r="N42" s="60"/>
      <c r="O42" s="140"/>
      <c r="R42" s="137"/>
      <c r="S42" s="128" t="s">
        <v>212</v>
      </c>
      <c r="T42" s="78" t="s">
        <v>194</v>
      </c>
    </row>
    <row r="43" spans="1:20" ht="12.75" customHeight="1" thickBot="1" x14ac:dyDescent="0.25">
      <c r="A43" s="134"/>
      <c r="B43" s="78"/>
      <c r="C43" s="136"/>
      <c r="D43" s="130" t="s">
        <v>241</v>
      </c>
      <c r="F43" s="59"/>
      <c r="G43" s="59"/>
      <c r="H43" s="59"/>
      <c r="M43" s="60"/>
      <c r="N43" s="60"/>
      <c r="O43" s="60"/>
      <c r="Q43" s="132" t="s">
        <v>242</v>
      </c>
      <c r="R43" s="138"/>
      <c r="S43" s="129"/>
      <c r="T43" s="78"/>
    </row>
    <row r="44" spans="1:20" ht="12.75" customHeight="1" thickBot="1" x14ac:dyDescent="0.25">
      <c r="A44" s="134" t="s">
        <v>197</v>
      </c>
      <c r="B44" s="78" t="s">
        <v>189</v>
      </c>
      <c r="C44" s="135"/>
      <c r="D44" s="131"/>
      <c r="E44" s="55"/>
      <c r="F44" s="59"/>
      <c r="G44" s="59"/>
      <c r="H44" s="59"/>
      <c r="M44" s="60"/>
      <c r="N44" s="60"/>
      <c r="O44" s="60"/>
      <c r="P44" s="57"/>
      <c r="Q44" s="133"/>
      <c r="R44" s="137"/>
      <c r="S44" s="128" t="s">
        <v>207</v>
      </c>
      <c r="T44" s="78" t="s">
        <v>189</v>
      </c>
    </row>
    <row r="45" spans="1:20" ht="12.75" customHeight="1" thickBot="1" x14ac:dyDescent="0.25">
      <c r="A45" s="134"/>
      <c r="B45" s="78"/>
      <c r="C45" s="136"/>
      <c r="E45" s="139" t="s">
        <v>243</v>
      </c>
      <c r="F45" s="58"/>
      <c r="G45" s="59"/>
      <c r="H45" s="59"/>
      <c r="M45" s="60"/>
      <c r="N45" s="60"/>
      <c r="O45" s="62"/>
      <c r="P45" s="140" t="s">
        <v>244</v>
      </c>
      <c r="R45" s="138"/>
      <c r="S45" s="129"/>
      <c r="T45" s="78"/>
    </row>
    <row r="46" spans="1:20" ht="12.75" customHeight="1" thickBot="1" x14ac:dyDescent="0.25">
      <c r="A46" s="134" t="s">
        <v>218</v>
      </c>
      <c r="B46" s="78" t="s">
        <v>184</v>
      </c>
      <c r="C46" s="135"/>
      <c r="E46" s="139"/>
      <c r="G46" s="59"/>
      <c r="H46" s="59"/>
      <c r="M46" s="60"/>
      <c r="N46" s="60"/>
      <c r="P46" s="140"/>
      <c r="R46" s="137"/>
      <c r="S46" s="128" t="s">
        <v>180</v>
      </c>
      <c r="T46" s="78" t="s">
        <v>184</v>
      </c>
    </row>
    <row r="47" spans="1:20" ht="12.75" customHeight="1" thickBot="1" x14ac:dyDescent="0.25">
      <c r="A47" s="134"/>
      <c r="B47" s="78"/>
      <c r="C47" s="136"/>
      <c r="D47" s="130" t="s">
        <v>245</v>
      </c>
      <c r="E47" s="58"/>
      <c r="G47" s="59"/>
      <c r="H47" s="59"/>
      <c r="M47" s="60"/>
      <c r="N47" s="60"/>
      <c r="P47" s="62"/>
      <c r="Q47" s="132" t="s">
        <v>246</v>
      </c>
      <c r="R47" s="138"/>
      <c r="S47" s="129"/>
      <c r="T47" s="78"/>
    </row>
    <row r="48" spans="1:20" ht="12.75" customHeight="1" thickBot="1" x14ac:dyDescent="0.25">
      <c r="A48" s="134" t="s">
        <v>183</v>
      </c>
      <c r="B48" s="78" t="s">
        <v>179</v>
      </c>
      <c r="C48" s="135"/>
      <c r="D48" s="131"/>
      <c r="G48" s="59"/>
      <c r="H48" s="58"/>
      <c r="M48" s="60"/>
      <c r="N48" s="60"/>
      <c r="Q48" s="133"/>
      <c r="R48" s="137"/>
      <c r="S48" s="128" t="s">
        <v>213</v>
      </c>
      <c r="T48" s="78" t="s">
        <v>179</v>
      </c>
    </row>
    <row r="49" spans="1:20" ht="12.75" customHeight="1" thickBot="1" x14ac:dyDescent="0.25">
      <c r="A49" s="134"/>
      <c r="B49" s="78"/>
      <c r="C49" s="136"/>
      <c r="G49" s="139" t="s">
        <v>247</v>
      </c>
      <c r="M49" s="62"/>
      <c r="N49" s="140" t="s">
        <v>248</v>
      </c>
      <c r="R49" s="138"/>
      <c r="S49" s="129"/>
      <c r="T49" s="78"/>
    </row>
    <row r="50" spans="1:20" ht="12.75" customHeight="1" thickBot="1" x14ac:dyDescent="0.25">
      <c r="A50" s="134" t="s">
        <v>201</v>
      </c>
      <c r="B50" s="78" t="s">
        <v>179</v>
      </c>
      <c r="C50" s="135"/>
      <c r="G50" s="139"/>
      <c r="N50" s="140"/>
      <c r="R50" s="137"/>
      <c r="S50" s="128" t="s">
        <v>185</v>
      </c>
      <c r="T50" s="78" t="s">
        <v>179</v>
      </c>
    </row>
    <row r="51" spans="1:20" ht="12.75" customHeight="1" thickBot="1" x14ac:dyDescent="0.25">
      <c r="A51" s="134"/>
      <c r="B51" s="78"/>
      <c r="C51" s="136"/>
      <c r="D51" s="130" t="s">
        <v>249</v>
      </c>
      <c r="G51" s="59"/>
      <c r="N51" s="60"/>
      <c r="Q51" s="132" t="s">
        <v>250</v>
      </c>
      <c r="R51" s="138"/>
      <c r="S51" s="129"/>
      <c r="T51" s="78"/>
    </row>
    <row r="52" spans="1:20" ht="12.75" customHeight="1" thickBot="1" x14ac:dyDescent="0.25">
      <c r="A52" s="134" t="s">
        <v>178</v>
      </c>
      <c r="B52" s="78" t="s">
        <v>184</v>
      </c>
      <c r="C52" s="135"/>
      <c r="D52" s="131"/>
      <c r="E52" s="55"/>
      <c r="G52" s="59"/>
      <c r="N52" s="60"/>
      <c r="P52" s="57"/>
      <c r="Q52" s="133"/>
      <c r="R52" s="137"/>
      <c r="S52" s="128" t="s">
        <v>197</v>
      </c>
      <c r="T52" s="78" t="s">
        <v>184</v>
      </c>
    </row>
    <row r="53" spans="1:20" ht="12.75" customHeight="1" thickBot="1" x14ac:dyDescent="0.25">
      <c r="A53" s="134"/>
      <c r="B53" s="78"/>
      <c r="C53" s="136"/>
      <c r="E53" s="139" t="s">
        <v>251</v>
      </c>
      <c r="G53" s="59"/>
      <c r="N53" s="60"/>
      <c r="P53" s="140" t="s">
        <v>252</v>
      </c>
      <c r="R53" s="138"/>
      <c r="S53" s="129"/>
      <c r="T53" s="78"/>
    </row>
    <row r="54" spans="1:20" ht="12.75" customHeight="1" thickBot="1" x14ac:dyDescent="0.25">
      <c r="A54" s="134" t="s">
        <v>193</v>
      </c>
      <c r="B54" s="78" t="s">
        <v>189</v>
      </c>
      <c r="C54" s="135"/>
      <c r="E54" s="139"/>
      <c r="F54" s="55"/>
      <c r="G54" s="59"/>
      <c r="N54" s="60"/>
      <c r="O54" s="57"/>
      <c r="P54" s="140"/>
      <c r="R54" s="137"/>
      <c r="S54" s="128" t="s">
        <v>178</v>
      </c>
      <c r="T54" s="78" t="s">
        <v>189</v>
      </c>
    </row>
    <row r="55" spans="1:20" ht="12.75" customHeight="1" thickBot="1" x14ac:dyDescent="0.25">
      <c r="A55" s="134"/>
      <c r="B55" s="78"/>
      <c r="C55" s="136"/>
      <c r="D55" s="130" t="s">
        <v>253</v>
      </c>
      <c r="E55" s="58"/>
      <c r="F55" s="59"/>
      <c r="G55" s="59"/>
      <c r="N55" s="60"/>
      <c r="O55" s="60"/>
      <c r="P55" s="62"/>
      <c r="Q55" s="132" t="s">
        <v>254</v>
      </c>
      <c r="R55" s="138"/>
      <c r="S55" s="129"/>
      <c r="T55" s="78"/>
    </row>
    <row r="56" spans="1:20" ht="12.75" customHeight="1" thickBot="1" x14ac:dyDescent="0.25">
      <c r="A56" s="134" t="s">
        <v>185</v>
      </c>
      <c r="B56" s="78" t="s">
        <v>194</v>
      </c>
      <c r="C56" s="135"/>
      <c r="D56" s="131"/>
      <c r="F56" s="59"/>
      <c r="G56" s="59"/>
      <c r="N56" s="60"/>
      <c r="O56" s="60"/>
      <c r="Q56" s="133"/>
      <c r="R56" s="137"/>
      <c r="S56" s="128" t="s">
        <v>201</v>
      </c>
      <c r="T56" s="78" t="s">
        <v>194</v>
      </c>
    </row>
    <row r="57" spans="1:20" ht="12.75" customHeight="1" thickBot="1" x14ac:dyDescent="0.25">
      <c r="A57" s="134"/>
      <c r="B57" s="78"/>
      <c r="C57" s="136"/>
      <c r="F57" s="139" t="s">
        <v>255</v>
      </c>
      <c r="G57" s="58"/>
      <c r="N57" s="67"/>
      <c r="O57" s="140" t="s">
        <v>256</v>
      </c>
      <c r="R57" s="138"/>
      <c r="S57" s="129"/>
      <c r="T57" s="78"/>
    </row>
    <row r="58" spans="1:20" ht="12.75" customHeight="1" thickBot="1" x14ac:dyDescent="0.25">
      <c r="A58" s="134" t="s">
        <v>213</v>
      </c>
      <c r="B58" s="78" t="s">
        <v>194</v>
      </c>
      <c r="C58" s="135"/>
      <c r="F58" s="139"/>
      <c r="O58" s="140"/>
      <c r="R58" s="137"/>
      <c r="S58" s="128" t="s">
        <v>183</v>
      </c>
      <c r="T58" s="78" t="s">
        <v>194</v>
      </c>
    </row>
    <row r="59" spans="1:20" ht="12.75" customHeight="1" thickBot="1" x14ac:dyDescent="0.25">
      <c r="A59" s="134"/>
      <c r="B59" s="78"/>
      <c r="C59" s="136"/>
      <c r="D59" s="130" t="s">
        <v>257</v>
      </c>
      <c r="F59" s="59"/>
      <c r="O59" s="60"/>
      <c r="Q59" s="132" t="s">
        <v>258</v>
      </c>
      <c r="R59" s="138"/>
      <c r="S59" s="129"/>
      <c r="T59" s="78"/>
    </row>
    <row r="60" spans="1:20" ht="12.75" customHeight="1" thickBot="1" x14ac:dyDescent="0.25">
      <c r="A60" s="134" t="s">
        <v>221</v>
      </c>
      <c r="B60" s="78" t="s">
        <v>189</v>
      </c>
      <c r="C60" s="135"/>
      <c r="D60" s="131"/>
      <c r="E60" s="55"/>
      <c r="F60" s="59"/>
      <c r="O60" s="60"/>
      <c r="P60" s="57"/>
      <c r="Q60" s="133"/>
      <c r="R60" s="137"/>
      <c r="S60" s="128" t="s">
        <v>198</v>
      </c>
      <c r="T60" s="78" t="s">
        <v>189</v>
      </c>
    </row>
    <row r="61" spans="1:20" ht="12.75" customHeight="1" thickBot="1" x14ac:dyDescent="0.25">
      <c r="A61" s="134"/>
      <c r="B61" s="78"/>
      <c r="C61" s="136"/>
      <c r="E61" s="139" t="s">
        <v>259</v>
      </c>
      <c r="F61" s="58"/>
      <c r="O61" s="62"/>
      <c r="P61" s="140" t="s">
        <v>260</v>
      </c>
      <c r="R61" s="138"/>
      <c r="S61" s="129"/>
      <c r="T61" s="78"/>
    </row>
    <row r="62" spans="1:20" ht="12.75" customHeight="1" thickBot="1" x14ac:dyDescent="0.25">
      <c r="A62" s="134" t="s">
        <v>207</v>
      </c>
      <c r="B62" s="78" t="s">
        <v>184</v>
      </c>
      <c r="C62" s="135"/>
      <c r="E62" s="139"/>
      <c r="P62" s="140"/>
      <c r="R62" s="137"/>
      <c r="S62" s="128" t="s">
        <v>193</v>
      </c>
      <c r="T62" s="78" t="s">
        <v>184</v>
      </c>
    </row>
    <row r="63" spans="1:20" ht="12.75" customHeight="1" thickBot="1" x14ac:dyDescent="0.25">
      <c r="A63" s="134"/>
      <c r="B63" s="78"/>
      <c r="C63" s="136"/>
      <c r="D63" s="130" t="s">
        <v>261</v>
      </c>
      <c r="E63" s="58"/>
      <c r="P63" s="62"/>
      <c r="Q63" s="132" t="s">
        <v>262</v>
      </c>
      <c r="R63" s="138"/>
      <c r="S63" s="129"/>
      <c r="T63" s="78"/>
    </row>
    <row r="64" spans="1:20" ht="12.75" customHeight="1" thickBot="1" x14ac:dyDescent="0.25">
      <c r="A64" s="134" t="s">
        <v>212</v>
      </c>
      <c r="B64" s="78" t="s">
        <v>179</v>
      </c>
      <c r="C64" s="135"/>
      <c r="D64" s="131"/>
      <c r="Q64" s="133"/>
      <c r="R64" s="137"/>
      <c r="S64" s="128" t="s">
        <v>188</v>
      </c>
      <c r="T64" s="78" t="s">
        <v>179</v>
      </c>
    </row>
    <row r="65" spans="1:20" ht="12.75" customHeight="1" thickBot="1" x14ac:dyDescent="0.25">
      <c r="A65" s="134"/>
      <c r="B65" s="78"/>
      <c r="C65" s="136"/>
      <c r="R65" s="138"/>
      <c r="S65" s="129"/>
      <c r="T65" s="78"/>
    </row>
    <row r="66" spans="1:20" ht="9" customHeight="1" x14ac:dyDescent="0.2"/>
    <row r="67" spans="1:20" ht="9" customHeight="1" x14ac:dyDescent="0.2"/>
    <row r="68" spans="1:20" ht="9" customHeight="1" x14ac:dyDescent="0.2"/>
    <row r="69" spans="1:20" ht="9" customHeight="1" x14ac:dyDescent="0.2"/>
    <row r="70" spans="1:20" ht="9" customHeight="1" x14ac:dyDescent="0.2"/>
    <row r="71" spans="1:20" ht="9" customHeight="1" x14ac:dyDescent="0.2"/>
    <row r="72" spans="1:20" ht="9" customHeight="1" x14ac:dyDescent="0.2"/>
    <row r="73" spans="1:20" ht="9" customHeight="1" x14ac:dyDescent="0.2"/>
    <row r="74" spans="1:20" ht="9" customHeight="1" x14ac:dyDescent="0.2"/>
    <row r="75" spans="1:20" ht="9" customHeight="1" x14ac:dyDescent="0.2"/>
    <row r="76" spans="1:20" ht="9" customHeight="1" x14ac:dyDescent="0.2"/>
    <row r="77" spans="1:20" ht="9" customHeight="1" x14ac:dyDescent="0.2"/>
    <row r="78" spans="1:20" ht="9" customHeight="1" x14ac:dyDescent="0.2"/>
    <row r="79" spans="1:20" ht="9" customHeight="1" x14ac:dyDescent="0.2"/>
    <row r="80" spans="1:20" ht="9" customHeight="1" x14ac:dyDescent="0.2"/>
    <row r="81" ht="9" customHeight="1" x14ac:dyDescent="0.2"/>
    <row r="82" ht="9" customHeight="1" x14ac:dyDescent="0.2"/>
    <row r="83" ht="9" customHeight="1" x14ac:dyDescent="0.2"/>
    <row r="84" ht="9" customHeight="1" x14ac:dyDescent="0.2"/>
    <row r="85" ht="9" customHeight="1" x14ac:dyDescent="0.2"/>
    <row r="86" ht="9" customHeight="1" x14ac:dyDescent="0.2"/>
    <row r="87" ht="9" customHeight="1" x14ac:dyDescent="0.2"/>
    <row r="88" ht="9" customHeight="1" x14ac:dyDescent="0.2"/>
    <row r="89" ht="9" customHeight="1" x14ac:dyDescent="0.2"/>
    <row r="90" ht="9" customHeight="1" x14ac:dyDescent="0.2"/>
    <row r="91" ht="9" customHeight="1" x14ac:dyDescent="0.2"/>
    <row r="92" ht="9" customHeight="1" x14ac:dyDescent="0.2"/>
    <row r="93" ht="9" customHeight="1" x14ac:dyDescent="0.2"/>
    <row r="94" ht="9" customHeight="1" x14ac:dyDescent="0.2"/>
    <row r="95" ht="9" customHeight="1" x14ac:dyDescent="0.2"/>
    <row r="96" ht="9" customHeight="1" x14ac:dyDescent="0.2"/>
    <row r="97" ht="9" customHeight="1" x14ac:dyDescent="0.2"/>
    <row r="98" ht="9" customHeight="1" x14ac:dyDescent="0.2"/>
    <row r="99" ht="9" customHeight="1" x14ac:dyDescent="0.2"/>
    <row r="100" ht="9" customHeight="1" x14ac:dyDescent="0.2"/>
    <row r="101" ht="9" customHeight="1" x14ac:dyDescent="0.2"/>
    <row r="102" ht="9" customHeight="1" x14ac:dyDescent="0.2"/>
    <row r="103" ht="9" customHeight="1" x14ac:dyDescent="0.2"/>
    <row r="104" ht="9" customHeight="1" x14ac:dyDescent="0.2"/>
    <row r="105" ht="9" customHeight="1" x14ac:dyDescent="0.2"/>
    <row r="106" ht="9" customHeight="1" x14ac:dyDescent="0.2"/>
    <row r="107" ht="9" customHeight="1" x14ac:dyDescent="0.2"/>
    <row r="108" ht="9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9" customHeight="1" x14ac:dyDescent="0.2"/>
    <row r="120" ht="9" customHeight="1" x14ac:dyDescent="0.2"/>
    <row r="121" ht="9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9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9" customHeight="1" x14ac:dyDescent="0.2"/>
    <row r="134" ht="9" customHeight="1" x14ac:dyDescent="0.2"/>
    <row r="135" ht="9" customHeight="1" x14ac:dyDescent="0.2"/>
    <row r="136" ht="9" customHeight="1" x14ac:dyDescent="0.2"/>
    <row r="137" ht="9" customHeight="1" x14ac:dyDescent="0.2"/>
    <row r="138" ht="9" customHeight="1" x14ac:dyDescent="0.2"/>
    <row r="139" ht="9" customHeight="1" x14ac:dyDescent="0.2"/>
    <row r="140" ht="9" customHeight="1" x14ac:dyDescent="0.2"/>
    <row r="141" ht="9" customHeight="1" x14ac:dyDescent="0.2"/>
    <row r="142" ht="9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9" customHeight="1" x14ac:dyDescent="0.2"/>
    <row r="149" ht="9" customHeight="1" x14ac:dyDescent="0.2"/>
    <row r="150" ht="9" customHeight="1" x14ac:dyDescent="0.2"/>
    <row r="151" ht="9" customHeight="1" x14ac:dyDescent="0.2"/>
    <row r="152" ht="9" customHeight="1" x14ac:dyDescent="0.2"/>
    <row r="153" ht="9" customHeight="1" x14ac:dyDescent="0.2"/>
    <row r="154" ht="9" customHeight="1" x14ac:dyDescent="0.2"/>
    <row r="155" ht="9" customHeight="1" x14ac:dyDescent="0.2"/>
    <row r="156" ht="9" customHeight="1" x14ac:dyDescent="0.2"/>
    <row r="157" ht="9" customHeight="1" x14ac:dyDescent="0.2"/>
    <row r="158" ht="9" customHeight="1" x14ac:dyDescent="0.2"/>
    <row r="159" ht="9" customHeight="1" x14ac:dyDescent="0.2"/>
    <row r="160" ht="9" customHeight="1" x14ac:dyDescent="0.2"/>
    <row r="161" ht="9" customHeight="1" x14ac:dyDescent="0.2"/>
    <row r="162" ht="9" customHeight="1" x14ac:dyDescent="0.2"/>
    <row r="163" ht="9" customHeight="1" x14ac:dyDescent="0.2"/>
    <row r="164" ht="9" customHeight="1" x14ac:dyDescent="0.2"/>
    <row r="165" ht="9" customHeight="1" x14ac:dyDescent="0.2"/>
    <row r="166" ht="9" customHeight="1" x14ac:dyDescent="0.2"/>
    <row r="167" ht="9" customHeight="1" x14ac:dyDescent="0.2"/>
    <row r="168" ht="9" customHeight="1" x14ac:dyDescent="0.2"/>
    <row r="169" ht="9" customHeight="1" x14ac:dyDescent="0.2"/>
    <row r="170" ht="9" customHeight="1" x14ac:dyDescent="0.2"/>
    <row r="171" ht="9" customHeight="1" x14ac:dyDescent="0.2"/>
    <row r="172" ht="9" customHeight="1" x14ac:dyDescent="0.2"/>
    <row r="173" ht="9" customHeight="1" x14ac:dyDescent="0.2"/>
    <row r="174" ht="9" customHeight="1" x14ac:dyDescent="0.2"/>
    <row r="175" ht="9" customHeight="1" x14ac:dyDescent="0.2"/>
    <row r="176" ht="9" customHeight="1" x14ac:dyDescent="0.2"/>
    <row r="177" ht="9" customHeight="1" x14ac:dyDescent="0.2"/>
    <row r="178" ht="9" customHeight="1" x14ac:dyDescent="0.2"/>
    <row r="179" ht="9" customHeight="1" x14ac:dyDescent="0.2"/>
    <row r="180" ht="9" customHeight="1" x14ac:dyDescent="0.2"/>
    <row r="181" ht="9" customHeight="1" x14ac:dyDescent="0.2"/>
    <row r="182" ht="9" customHeight="1" x14ac:dyDescent="0.2"/>
    <row r="183" ht="9" customHeight="1" x14ac:dyDescent="0.2"/>
    <row r="184" ht="9" customHeight="1" x14ac:dyDescent="0.2"/>
    <row r="185" ht="9" customHeight="1" x14ac:dyDescent="0.2"/>
    <row r="186" ht="9" customHeight="1" x14ac:dyDescent="0.2"/>
    <row r="187" ht="9" customHeight="1" x14ac:dyDescent="0.2"/>
    <row r="188" ht="9" customHeight="1" x14ac:dyDescent="0.2"/>
    <row r="189" ht="9" customHeight="1" x14ac:dyDescent="0.2"/>
    <row r="190" ht="9" customHeight="1" x14ac:dyDescent="0.2"/>
    <row r="191" ht="9" customHeight="1" x14ac:dyDescent="0.2"/>
    <row r="192" ht="9" customHeight="1" x14ac:dyDescent="0.2"/>
    <row r="193" ht="9" customHeight="1" x14ac:dyDescent="0.2"/>
    <row r="194" ht="9" customHeight="1" x14ac:dyDescent="0.2"/>
    <row r="195" ht="9" customHeight="1" x14ac:dyDescent="0.2"/>
    <row r="196" ht="9" customHeight="1" x14ac:dyDescent="0.2"/>
    <row r="197" ht="9" customHeight="1" x14ac:dyDescent="0.2"/>
    <row r="198" ht="9" customHeight="1" x14ac:dyDescent="0.2"/>
    <row r="199" ht="9" customHeight="1" x14ac:dyDescent="0.2"/>
    <row r="200" ht="9" customHeight="1" x14ac:dyDescent="0.2"/>
    <row r="201" ht="9" customHeight="1" x14ac:dyDescent="0.2"/>
    <row r="202" ht="9" customHeight="1" x14ac:dyDescent="0.2"/>
    <row r="203" ht="9" customHeight="1" x14ac:dyDescent="0.2"/>
    <row r="204" ht="9" customHeight="1" x14ac:dyDescent="0.2"/>
    <row r="205" ht="9" customHeight="1" x14ac:dyDescent="0.2"/>
    <row r="206" ht="9" customHeight="1" x14ac:dyDescent="0.2"/>
    <row r="207" ht="9" customHeight="1" x14ac:dyDescent="0.2"/>
    <row r="208" ht="9" customHeight="1" x14ac:dyDescent="0.2"/>
    <row r="209" ht="9" customHeight="1" x14ac:dyDescent="0.2"/>
    <row r="210" ht="9" customHeight="1" x14ac:dyDescent="0.2"/>
    <row r="211" ht="9" customHeight="1" x14ac:dyDescent="0.2"/>
    <row r="212" ht="9" customHeight="1" x14ac:dyDescent="0.2"/>
    <row r="213" ht="9" customHeight="1" x14ac:dyDescent="0.2"/>
    <row r="214" ht="9" customHeight="1" x14ac:dyDescent="0.2"/>
    <row r="215" ht="9" customHeight="1" x14ac:dyDescent="0.2"/>
    <row r="216" ht="9" customHeight="1" x14ac:dyDescent="0.2"/>
    <row r="217" ht="9" customHeight="1" x14ac:dyDescent="0.2"/>
    <row r="218" ht="9" customHeight="1" x14ac:dyDescent="0.2"/>
    <row r="219" ht="9" customHeight="1" x14ac:dyDescent="0.2"/>
    <row r="220" ht="9" customHeight="1" x14ac:dyDescent="0.2"/>
    <row r="221" ht="9" customHeight="1" x14ac:dyDescent="0.2"/>
    <row r="222" ht="9" customHeight="1" x14ac:dyDescent="0.2"/>
    <row r="223" ht="9" customHeight="1" x14ac:dyDescent="0.2"/>
    <row r="224" ht="9" customHeight="1" x14ac:dyDescent="0.2"/>
    <row r="225" ht="9" customHeight="1" x14ac:dyDescent="0.2"/>
    <row r="226" ht="9" customHeight="1" x14ac:dyDescent="0.2"/>
    <row r="227" ht="9" customHeight="1" x14ac:dyDescent="0.2"/>
    <row r="228" ht="9" customHeight="1" x14ac:dyDescent="0.2"/>
    <row r="229" ht="9" customHeight="1" x14ac:dyDescent="0.2"/>
    <row r="230" ht="9" customHeight="1" x14ac:dyDescent="0.2"/>
    <row r="231" ht="9" customHeight="1" x14ac:dyDescent="0.2"/>
    <row r="232" ht="9" customHeight="1" x14ac:dyDescent="0.2"/>
    <row r="233" ht="9" customHeight="1" x14ac:dyDescent="0.2"/>
    <row r="234" ht="9" customHeight="1" x14ac:dyDescent="0.2"/>
    <row r="235" ht="9" customHeight="1" x14ac:dyDescent="0.2"/>
    <row r="236" ht="9" customHeight="1" x14ac:dyDescent="0.2"/>
    <row r="237" ht="9" customHeight="1" x14ac:dyDescent="0.2"/>
    <row r="238" ht="9" customHeight="1" x14ac:dyDescent="0.2"/>
  </sheetData>
  <mergeCells count="258">
    <mergeCell ref="A1:C1"/>
    <mergeCell ref="A2:A3"/>
    <mergeCell ref="B2:B3"/>
    <mergeCell ref="C2:C3"/>
    <mergeCell ref="R2:R3"/>
    <mergeCell ref="S2:S3"/>
    <mergeCell ref="T2:T3"/>
    <mergeCell ref="D3:D4"/>
    <mergeCell ref="Q3:Q4"/>
    <mergeCell ref="A4:A5"/>
    <mergeCell ref="B4:B5"/>
    <mergeCell ref="C4:C5"/>
    <mergeCell ref="R4:R5"/>
    <mergeCell ref="S4:S5"/>
    <mergeCell ref="T4:T5"/>
    <mergeCell ref="E5:E6"/>
    <mergeCell ref="T6:T7"/>
    <mergeCell ref="D7:D8"/>
    <mergeCell ref="Q7:Q8"/>
    <mergeCell ref="A8:A9"/>
    <mergeCell ref="B8:B9"/>
    <mergeCell ref="C8:C9"/>
    <mergeCell ref="R8:R9"/>
    <mergeCell ref="S8:S9"/>
    <mergeCell ref="T8:T9"/>
    <mergeCell ref="F9:F10"/>
    <mergeCell ref="P5:P6"/>
    <mergeCell ref="A6:A7"/>
    <mergeCell ref="B6:B7"/>
    <mergeCell ref="C6:C7"/>
    <mergeCell ref="R6:R7"/>
    <mergeCell ref="S6:S7"/>
    <mergeCell ref="T10:T11"/>
    <mergeCell ref="D11:D12"/>
    <mergeCell ref="Q11:Q12"/>
    <mergeCell ref="A12:A13"/>
    <mergeCell ref="B12:B13"/>
    <mergeCell ref="C12:C13"/>
    <mergeCell ref="R12:R13"/>
    <mergeCell ref="S12:S13"/>
    <mergeCell ref="T12:T13"/>
    <mergeCell ref="E13:E14"/>
    <mergeCell ref="O9:O10"/>
    <mergeCell ref="A10:A11"/>
    <mergeCell ref="B10:B11"/>
    <mergeCell ref="C10:C11"/>
    <mergeCell ref="R10:R11"/>
    <mergeCell ref="S10:S11"/>
    <mergeCell ref="T14:T15"/>
    <mergeCell ref="D15:D16"/>
    <mergeCell ref="Q15:Q16"/>
    <mergeCell ref="A16:A17"/>
    <mergeCell ref="B16:B17"/>
    <mergeCell ref="C16:C17"/>
    <mergeCell ref="R16:R17"/>
    <mergeCell ref="S16:S17"/>
    <mergeCell ref="T16:T17"/>
    <mergeCell ref="G17:G18"/>
    <mergeCell ref="P13:P14"/>
    <mergeCell ref="A14:A15"/>
    <mergeCell ref="B14:B15"/>
    <mergeCell ref="C14:C15"/>
    <mergeCell ref="R14:R15"/>
    <mergeCell ref="S14:S15"/>
    <mergeCell ref="T18:T19"/>
    <mergeCell ref="D19:D20"/>
    <mergeCell ref="Q19:Q20"/>
    <mergeCell ref="A20:A21"/>
    <mergeCell ref="B20:B21"/>
    <mergeCell ref="C20:C21"/>
    <mergeCell ref="R20:R21"/>
    <mergeCell ref="S20:S21"/>
    <mergeCell ref="T20:T21"/>
    <mergeCell ref="E21:E22"/>
    <mergeCell ref="N17:N18"/>
    <mergeCell ref="A18:A19"/>
    <mergeCell ref="B18:B19"/>
    <mergeCell ref="C18:C19"/>
    <mergeCell ref="R18:R19"/>
    <mergeCell ref="S18:S19"/>
    <mergeCell ref="T22:T23"/>
    <mergeCell ref="D23:D24"/>
    <mergeCell ref="Q23:Q24"/>
    <mergeCell ref="A24:A25"/>
    <mergeCell ref="B24:B25"/>
    <mergeCell ref="C24:C25"/>
    <mergeCell ref="R24:R25"/>
    <mergeCell ref="S24:S25"/>
    <mergeCell ref="T24:T25"/>
    <mergeCell ref="F25:F26"/>
    <mergeCell ref="P21:P22"/>
    <mergeCell ref="A22:A23"/>
    <mergeCell ref="B22:B23"/>
    <mergeCell ref="C22:C23"/>
    <mergeCell ref="R22:R23"/>
    <mergeCell ref="S22:S23"/>
    <mergeCell ref="T26:T27"/>
    <mergeCell ref="D27:D28"/>
    <mergeCell ref="J27:K28"/>
    <mergeCell ref="Q27:Q28"/>
    <mergeCell ref="A28:A29"/>
    <mergeCell ref="B28:B29"/>
    <mergeCell ref="C28:C29"/>
    <mergeCell ref="R28:R29"/>
    <mergeCell ref="S28:S29"/>
    <mergeCell ref="T28:T29"/>
    <mergeCell ref="O25:O26"/>
    <mergeCell ref="A26:A27"/>
    <mergeCell ref="B26:B27"/>
    <mergeCell ref="C26:C27"/>
    <mergeCell ref="R26:R27"/>
    <mergeCell ref="S26:S27"/>
    <mergeCell ref="R30:R31"/>
    <mergeCell ref="S30:S31"/>
    <mergeCell ref="T30:T31"/>
    <mergeCell ref="D31:D32"/>
    <mergeCell ref="Q31:Q32"/>
    <mergeCell ref="A32:A33"/>
    <mergeCell ref="B32:B33"/>
    <mergeCell ref="C32:C33"/>
    <mergeCell ref="R32:R33"/>
    <mergeCell ref="S32:S33"/>
    <mergeCell ref="E29:E30"/>
    <mergeCell ref="J29:K29"/>
    <mergeCell ref="P29:P30"/>
    <mergeCell ref="A30:A31"/>
    <mergeCell ref="B30:B31"/>
    <mergeCell ref="C30:C31"/>
    <mergeCell ref="T32:T33"/>
    <mergeCell ref="H33:H34"/>
    <mergeCell ref="M33:M34"/>
    <mergeCell ref="A34:A35"/>
    <mergeCell ref="B34:B35"/>
    <mergeCell ref="C34:C35"/>
    <mergeCell ref="R34:R35"/>
    <mergeCell ref="S34:S35"/>
    <mergeCell ref="T34:T35"/>
    <mergeCell ref="D35:D36"/>
    <mergeCell ref="T36:T37"/>
    <mergeCell ref="E37:E38"/>
    <mergeCell ref="P37:P38"/>
    <mergeCell ref="A38:A39"/>
    <mergeCell ref="B38:B39"/>
    <mergeCell ref="C38:C39"/>
    <mergeCell ref="J38:K38"/>
    <mergeCell ref="R38:R39"/>
    <mergeCell ref="S38:S39"/>
    <mergeCell ref="T38:T39"/>
    <mergeCell ref="Q35:Q36"/>
    <mergeCell ref="A36:A37"/>
    <mergeCell ref="B36:B37"/>
    <mergeCell ref="C36:C37"/>
    <mergeCell ref="R36:R37"/>
    <mergeCell ref="S36:S37"/>
    <mergeCell ref="S40:S41"/>
    <mergeCell ref="T40:T41"/>
    <mergeCell ref="F41:F42"/>
    <mergeCell ref="O41:O42"/>
    <mergeCell ref="A42:A43"/>
    <mergeCell ref="B42:B43"/>
    <mergeCell ref="C42:C43"/>
    <mergeCell ref="R42:R43"/>
    <mergeCell ref="S42:S43"/>
    <mergeCell ref="T42:T43"/>
    <mergeCell ref="D39:D40"/>
    <mergeCell ref="Q39:Q40"/>
    <mergeCell ref="A40:A41"/>
    <mergeCell ref="B40:B41"/>
    <mergeCell ref="C40:C41"/>
    <mergeCell ref="R40:R41"/>
    <mergeCell ref="S44:S45"/>
    <mergeCell ref="T44:T45"/>
    <mergeCell ref="E45:E46"/>
    <mergeCell ref="P45:P46"/>
    <mergeCell ref="A46:A47"/>
    <mergeCell ref="B46:B47"/>
    <mergeCell ref="C46:C47"/>
    <mergeCell ref="R46:R47"/>
    <mergeCell ref="S46:S47"/>
    <mergeCell ref="T46:T47"/>
    <mergeCell ref="D43:D44"/>
    <mergeCell ref="Q43:Q44"/>
    <mergeCell ref="A44:A45"/>
    <mergeCell ref="B44:B45"/>
    <mergeCell ref="C44:C45"/>
    <mergeCell ref="R44:R45"/>
    <mergeCell ref="S48:S49"/>
    <mergeCell ref="T48:T49"/>
    <mergeCell ref="G49:G50"/>
    <mergeCell ref="N49:N50"/>
    <mergeCell ref="A50:A51"/>
    <mergeCell ref="B50:B51"/>
    <mergeCell ref="C50:C51"/>
    <mergeCell ref="R50:R51"/>
    <mergeCell ref="S50:S51"/>
    <mergeCell ref="T50:T51"/>
    <mergeCell ref="D47:D48"/>
    <mergeCell ref="Q47:Q48"/>
    <mergeCell ref="A48:A49"/>
    <mergeCell ref="B48:B49"/>
    <mergeCell ref="C48:C49"/>
    <mergeCell ref="R48:R49"/>
    <mergeCell ref="S52:S53"/>
    <mergeCell ref="T52:T53"/>
    <mergeCell ref="E53:E54"/>
    <mergeCell ref="P53:P54"/>
    <mergeCell ref="A54:A55"/>
    <mergeCell ref="B54:B55"/>
    <mergeCell ref="C54:C55"/>
    <mergeCell ref="R54:R55"/>
    <mergeCell ref="S54:S55"/>
    <mergeCell ref="T54:T55"/>
    <mergeCell ref="D51:D52"/>
    <mergeCell ref="Q51:Q52"/>
    <mergeCell ref="A52:A53"/>
    <mergeCell ref="B52:B53"/>
    <mergeCell ref="C52:C53"/>
    <mergeCell ref="R52:R53"/>
    <mergeCell ref="S56:S57"/>
    <mergeCell ref="T56:T57"/>
    <mergeCell ref="F57:F58"/>
    <mergeCell ref="O57:O58"/>
    <mergeCell ref="A58:A59"/>
    <mergeCell ref="B58:B59"/>
    <mergeCell ref="C58:C59"/>
    <mergeCell ref="R58:R59"/>
    <mergeCell ref="S58:S59"/>
    <mergeCell ref="T58:T59"/>
    <mergeCell ref="D55:D56"/>
    <mergeCell ref="Q55:Q56"/>
    <mergeCell ref="A56:A57"/>
    <mergeCell ref="B56:B57"/>
    <mergeCell ref="C56:C57"/>
    <mergeCell ref="R56:R57"/>
    <mergeCell ref="S64:S65"/>
    <mergeCell ref="T64:T65"/>
    <mergeCell ref="D63:D64"/>
    <mergeCell ref="Q63:Q64"/>
    <mergeCell ref="A64:A65"/>
    <mergeCell ref="B64:B65"/>
    <mergeCell ref="C64:C65"/>
    <mergeCell ref="R64:R65"/>
    <mergeCell ref="S60:S61"/>
    <mergeCell ref="T60:T61"/>
    <mergeCell ref="E61:E62"/>
    <mergeCell ref="P61:P62"/>
    <mergeCell ref="A62:A63"/>
    <mergeCell ref="B62:B63"/>
    <mergeCell ref="C62:C63"/>
    <mergeCell ref="R62:R63"/>
    <mergeCell ref="S62:S63"/>
    <mergeCell ref="T62:T63"/>
    <mergeCell ref="D59:D60"/>
    <mergeCell ref="Q59:Q60"/>
    <mergeCell ref="A60:A61"/>
    <mergeCell ref="B60:B61"/>
    <mergeCell ref="C60:C61"/>
    <mergeCell ref="R60:R61"/>
  </mergeCells>
  <phoneticPr fontId="2"/>
  <printOptions horizontalCentered="1" verticalCentered="1"/>
  <pageMargins left="0" right="0" top="0" bottom="0" header="0" footer="0"/>
  <pageSetup paperSize="9" scale="65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タイムスケジュール</vt:lpstr>
      <vt:lpstr>予選リーグ</vt:lpstr>
      <vt:lpstr>トーナメント</vt:lpstr>
      <vt:lpstr>トーナメント!Print_Area</vt:lpstr>
      <vt:lpstr>予選リーグ!Print_Area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棚橋弘典</dc:creator>
  <cp:lastModifiedBy>棚橋弘典</cp:lastModifiedBy>
  <dcterms:created xsi:type="dcterms:W3CDTF">2023-08-21T10:00:36Z</dcterms:created>
  <dcterms:modified xsi:type="dcterms:W3CDTF">2023-08-21T10:01:41Z</dcterms:modified>
</cp:coreProperties>
</file>